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884"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'cover'!$A$1:$J$16</definedName>
    <definedName name="_xlnm.Print_Area" localSheetId="1">'page 1'!$A$1:$J$40</definedName>
    <definedName name="_xlnm.Print_Area" localSheetId="10">'page 10'!$A$1:$E$31</definedName>
    <definedName name="_xlnm.Print_Area" localSheetId="11">'page 11'!$A$1:$I$36</definedName>
    <definedName name="_xlnm.Print_Area" localSheetId="12">'page 12'!$A$1:$J$34</definedName>
    <definedName name="_xlnm.Print_Area" localSheetId="13">'page 13'!$A$1:$K$31</definedName>
    <definedName name="_xlnm.Print_Area" localSheetId="14">'page 14'!$A$1:$H$28</definedName>
    <definedName name="_xlnm.Print_Area" localSheetId="2">'page 2'!$A$1:$M$35</definedName>
    <definedName name="_xlnm.Print_Area" localSheetId="3">'page 3'!$A$1:$M$43</definedName>
    <definedName name="_xlnm.Print_Area" localSheetId="4">'page 4'!$A$1:$J$17</definedName>
    <definedName name="_xlnm.Print_Area" localSheetId="5">'page 5'!$A$1:$J$26</definedName>
    <definedName name="_xlnm.Print_Area" localSheetId="6">'page 6'!$A$1:$J$23</definedName>
    <definedName name="_xlnm.Print_Area" localSheetId="7">'page 7'!$A$1:$O$22</definedName>
    <definedName name="_xlnm.Print_Area" localSheetId="8">'page 8'!$A$1:$F$18</definedName>
    <definedName name="_xlnm.Print_Area" localSheetId="9">'page 9'!$A$1:$L$27</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workbook>
</file>

<file path=xl/sharedStrings.xml><?xml version="1.0" encoding="utf-8"?>
<sst xmlns="http://schemas.openxmlformats.org/spreadsheetml/2006/main" count="424" uniqueCount="259">
  <si>
    <t>1.</t>
  </si>
  <si>
    <t>2.</t>
  </si>
  <si>
    <t>證券市場統計數據</t>
  </si>
  <si>
    <t>3.</t>
  </si>
  <si>
    <t>4.</t>
  </si>
  <si>
    <t>衍生產品市場統計數據</t>
  </si>
  <si>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</si>
  <si>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</si>
  <si>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</si>
  <si>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</si>
  <si>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</si>
  <si>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</si>
  <si>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</si>
  <si>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</si>
  <si>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</si>
  <si>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</si>
  <si>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</si>
  <si>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</si>
  <si>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</si>
  <si>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</si>
  <si>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</si>
  <si>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首次上市集資額</t>
  </si>
  <si>
    <t>公司名稱</t>
  </si>
  <si>
    <t>成交量</t>
  </si>
  <si>
    <t>內地企業的表現</t>
  </si>
  <si>
    <r>
      <t>上市公司數目</t>
    </r>
  </si>
  <si>
    <t>所有期貨</t>
  </si>
  <si>
    <t>恒生指數期貨</t>
  </si>
  <si>
    <t>小型恒生指數期貨</t>
  </si>
  <si>
    <t>股票期貨</t>
  </si>
  <si>
    <t>三年期外匯基金債券期貨</t>
  </si>
  <si>
    <t>所有期權</t>
  </si>
  <si>
    <t>恒生指數期權</t>
  </si>
  <si>
    <t>股票期權</t>
  </si>
  <si>
    <t>所有期貨及期權</t>
  </si>
  <si>
    <t>在香港上市的內地股份統計數據</t>
  </si>
  <si>
    <t>澳洲</t>
  </si>
  <si>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</si>
  <si>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</si>
  <si>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</si>
  <si>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</si>
  <si>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</si>
  <si>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</si>
  <si>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</si>
  <si>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</si>
  <si>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</si>
  <si>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</si>
  <si>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主板及創業板</t>
  </si>
  <si>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</si>
  <si>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</si>
  <si>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</si>
  <si>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</si>
  <si>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</si>
  <si>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</si>
  <si>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</si>
  <si>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</si>
  <si>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</si>
  <si>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</si>
  <si>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</si>
  <si>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</si>
  <si>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不適用</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</si>
  <si>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</si>
  <si>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</si>
  <si>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</si>
  <si>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</si>
  <si>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</si>
  <si>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</si>
  <si>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</si>
  <si>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</si>
  <si>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</si>
  <si>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r>
      <t>股份每日平均成交金額</t>
    </r>
    <r>
      <rPr>
        <b/>
        <sz val="12"/>
        <rFont val="Times New Roman"/>
        <family val="1"/>
      </rPr>
      <t xml:space="preserve">  (百萬</t>
    </r>
    <r>
      <rPr>
        <b/>
        <sz val="12"/>
        <rFont val="細明體"/>
        <family val="3"/>
      </rPr>
      <t>港元</t>
    </r>
    <r>
      <rPr>
        <b/>
        <sz val="12"/>
        <rFont val="Times New Roman"/>
        <family val="1"/>
      </rPr>
      <t>)</t>
    </r>
  </si>
  <si>
    <t>不適用</t>
  </si>
  <si>
    <t>H股指數期貨</t>
  </si>
  <si>
    <r>
      <t>(百萬</t>
    </r>
    <r>
      <rPr>
        <sz val="10"/>
        <rFont val="細明體"/>
        <family val="3"/>
      </rPr>
      <t>美元</t>
    </r>
    <r>
      <rPr>
        <sz val="10"/>
        <rFont val="Times New Roman"/>
        <family val="1"/>
      </rPr>
      <t>)</t>
    </r>
  </si>
  <si>
    <t>主板</t>
  </si>
  <si>
    <t>創業板</t>
  </si>
  <si>
    <t>億元</t>
  </si>
  <si>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</si>
  <si>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</si>
  <si>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</si>
  <si>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</si>
  <si>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</si>
  <si>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</si>
  <si>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</si>
  <si>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</si>
  <si>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</si>
  <si>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</si>
  <si>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</si>
  <si>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</si>
  <si>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</si>
  <si>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</si>
  <si>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</si>
  <si>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</si>
  <si>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</si>
  <si>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</si>
  <si>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</si>
  <si>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</si>
  <si>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</si>
  <si>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</si>
  <si>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股份集資額</t>
  </si>
  <si>
    <t>意大利</t>
  </si>
  <si>
    <t>瑞士</t>
  </si>
  <si>
    <t>新加坡</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</si>
  <si>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</si>
  <si>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</si>
  <si>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</si>
  <si>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</si>
  <si>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</si>
  <si>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</si>
  <si>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</si>
  <si>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</si>
  <si>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</si>
  <si>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</si>
  <si>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</si>
  <si>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</si>
  <si>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</si>
  <si>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</si>
  <si>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除牌公司數目</t>
  </si>
  <si>
    <t>r</t>
  </si>
  <si>
    <r>
      <t xml:space="preserve">市值 (億港元) </t>
    </r>
    <r>
      <rPr>
        <b/>
        <vertAlign val="superscript"/>
        <sz val="12"/>
        <rFont val="Wingdings"/>
        <family val="0"/>
      </rPr>
      <t>²</t>
    </r>
  </si>
  <si>
    <t>期末</t>
  </si>
  <si>
    <r>
      <t xml:space="preserve">#   </t>
    </r>
  </si>
  <si>
    <r>
      <t>²</t>
    </r>
    <r>
      <rPr>
        <sz val="10"/>
        <rFont val="Times New Roman"/>
        <family val="1"/>
      </rPr>
      <t xml:space="preserve"> </t>
    </r>
  </si>
  <si>
    <r>
      <t>r</t>
    </r>
    <r>
      <rPr>
        <sz val="10"/>
        <rFont val="新細明體"/>
        <family val="1"/>
      </rPr>
      <t xml:space="preserve"> </t>
    </r>
  </si>
  <si>
    <r>
      <t xml:space="preserve"> +</t>
    </r>
    <r>
      <rPr>
        <sz val="10"/>
        <rFont val="Times New Roman"/>
        <family val="1"/>
      </rPr>
      <t xml:space="preserve">  </t>
    </r>
  </si>
  <si>
    <t>西班牙</t>
  </si>
  <si>
    <t>數字代表所有股本證券總市值，當中並不包括其他上市證券例如房地產投資信託基金及政府債券的市值。數字亦不包括試驗計劃下非上市可交易的股份</t>
  </si>
  <si>
    <r>
      <t>市場表現</t>
    </r>
    <r>
      <rPr>
        <b/>
        <sz val="12"/>
        <rFont val="新細明體"/>
        <family val="1"/>
      </rPr>
      <t>(續)</t>
    </r>
  </si>
  <si>
    <t>集資總額 (百萬港元)</t>
  </si>
  <si>
    <t xml:space="preserve">  股份集資總額 (百萬港元)</t>
  </si>
  <si>
    <t>(港元)</t>
  </si>
  <si>
    <t>截至</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</si>
  <si>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</si>
  <si>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於</t>
  </si>
  <si>
    <t>非H股內地民營企業</t>
  </si>
  <si>
    <t>成交合約張數</t>
  </si>
  <si>
    <t>(百萬)</t>
  </si>
  <si>
    <t>芝加哥期權交易所</t>
  </si>
  <si>
    <t>費城</t>
  </si>
  <si>
    <t>數字包括股票期權、單一股票期貨、股票指數期權及期貨以及債券期權及期貨</t>
  </si>
  <si>
    <t>注意：每張合約金額不盡相同</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</si>
  <si>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</si>
  <si>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</si>
  <si>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</si>
  <si>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</si>
  <si>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</si>
  <si>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小型恒生指數期權</t>
  </si>
  <si>
    <t>大阪</t>
  </si>
  <si>
    <r>
      <t>H股</t>
    </r>
    <r>
      <rPr>
        <b/>
        <sz val="13"/>
        <rFont val="細明體"/>
        <family val="3"/>
      </rPr>
      <t>指數期貨</t>
    </r>
  </si>
  <si>
    <t>新華富時中國25指數期貨</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</si>
  <si>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</si>
  <si>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</si>
  <si>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</si>
  <si>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t>印度</t>
  </si>
  <si>
    <t>一個月港元利率期貨</t>
  </si>
  <si>
    <t>三個月港元利率期貨</t>
  </si>
  <si>
    <r>
      <t>小型恒生指數期權</t>
    </r>
    <r>
      <rPr>
        <sz val="12"/>
        <rFont val="Times New Roman"/>
        <family val="1"/>
      </rPr>
      <t xml:space="preserve"> </t>
    </r>
  </si>
  <si>
    <r>
      <t>H</t>
    </r>
    <r>
      <rPr>
        <sz val="12"/>
        <rFont val="新細明體"/>
        <family val="1"/>
      </rPr>
      <t>股指數期權</t>
    </r>
    <r>
      <rPr>
        <vertAlign val="superscript"/>
        <sz val="12"/>
        <rFont val="Times New Roman"/>
        <family val="1"/>
      </rPr>
      <t xml:space="preserve"> </t>
    </r>
  </si>
  <si>
    <t>恒生中國H股金融行業指數期貨於2007年4月16日開始買賣</t>
  </si>
  <si>
    <r>
      <t>小型恒生指數期權</t>
    </r>
    <r>
      <rPr>
        <b/>
        <sz val="13"/>
        <rFont val="Times New Roman"/>
        <family val="1"/>
      </rPr>
      <t xml:space="preserve"> </t>
    </r>
  </si>
  <si>
    <t>變幅百分比以四捨五入後之數字計算</t>
  </si>
  <si>
    <t>國際證券交易所</t>
  </si>
  <si>
    <r>
      <t xml:space="preserve">         </t>
    </r>
    <r>
      <rPr>
        <sz val="12"/>
        <rFont val="Wingdings"/>
        <family val="0"/>
      </rPr>
      <t>§</t>
    </r>
    <r>
      <rPr>
        <sz val="12"/>
        <rFont val="Times New Roman"/>
        <family val="1"/>
      </rPr>
      <t xml:space="preserve"> 其他*</t>
    </r>
  </si>
  <si>
    <t>**</t>
  </si>
  <si>
    <t>並未包括試驗計劃下2隻非上市可交易的 iShares</t>
  </si>
  <si>
    <t>新華富時中國25指數期權</t>
  </si>
  <si>
    <t>Eurex</t>
  </si>
  <si>
    <t>Euronext.liffe</t>
  </si>
  <si>
    <t>數字包括衍生權證、股本權證、牛熊證及股票掛鉤票據等結構性產品的成交金額</t>
  </si>
  <si>
    <t>除iShares外，以外幣進行的股份交易並不計入全年成交金額</t>
  </si>
  <si>
    <r>
      <t xml:space="preserve">         </t>
    </r>
    <r>
      <rPr>
        <sz val="12"/>
        <rFont val="Wingdings"/>
        <family val="0"/>
      </rPr>
      <t>§</t>
    </r>
    <r>
      <rPr>
        <sz val="12"/>
        <rFont val="Times New Roman"/>
        <family val="1"/>
      </rPr>
      <t xml:space="preserve"> 其他</t>
    </r>
    <r>
      <rPr>
        <vertAlign val="superscript"/>
        <sz val="12"/>
        <rFont val="Times New Roman"/>
        <family val="1"/>
      </rPr>
      <t>++</t>
    </r>
  </si>
  <si>
    <t>++</t>
  </si>
  <si>
    <t>(合約張數)</t>
  </si>
  <si>
    <t>孟買</t>
  </si>
  <si>
    <t>* 暫計數字</t>
  </si>
  <si>
    <t>2007年12月31日</t>
  </si>
  <si>
    <t>-</t>
  </si>
  <si>
    <t>投資基金不計算在市值內</t>
  </si>
  <si>
    <t>2007年底</t>
  </si>
  <si>
    <t>截至2007年底</t>
  </si>
  <si>
    <t>包括4家從創業板除牌而轉到主板上市的公司及1家根據私有化計劃而除牌的公司</t>
  </si>
  <si>
    <t>包括同時在其他交易所上市的發行人所籌集資金 (即存在重複計算)</t>
  </si>
  <si>
    <r>
      <t>2008</t>
    </r>
    <r>
      <rPr>
        <b/>
        <sz val="22"/>
        <color indexed="8"/>
        <rFont val="細明體"/>
        <family val="3"/>
      </rPr>
      <t>年市場統計數據</t>
    </r>
  </si>
  <si>
    <t>2008年市場創新紀錄</t>
  </si>
  <si>
    <t>1</t>
  </si>
  <si>
    <t>計至2008年12月15日</t>
  </si>
  <si>
    <t>2008年之前最高紀錄</t>
  </si>
  <si>
    <t>牛熊證成交金額</t>
  </si>
  <si>
    <t>(2007年)</t>
  </si>
  <si>
    <t>交易所買賣基金成交金額</t>
  </si>
  <si>
    <t>全年新上市牛熊證數目</t>
  </si>
  <si>
    <t>(2008年3月26日)</t>
  </si>
  <si>
    <t>(2008年10月29日)</t>
  </si>
  <si>
    <t>(2008年10月28日)</t>
  </si>
  <si>
    <r>
      <t xml:space="preserve">    -  </t>
    </r>
    <r>
      <rPr>
        <sz val="12"/>
        <rFont val="細明體"/>
        <family val="3"/>
      </rPr>
      <t>牛熊證</t>
    </r>
  </si>
  <si>
    <t>2008年12月15日</t>
  </si>
  <si>
    <t>2008年的集資金額為暫計數字</t>
  </si>
  <si>
    <r>
      <t xml:space="preserve">      - </t>
    </r>
    <r>
      <rPr>
        <sz val="12"/>
        <rFont val="細明體"/>
        <family val="3"/>
      </rPr>
      <t xml:space="preserve">牛熊證 </t>
    </r>
  </si>
  <si>
    <t>首次公開招股集資金額 (2008年1月至11月)</t>
  </si>
  <si>
    <t>盧森堡</t>
  </si>
  <si>
    <t>股份集資總額 (2008年1月至11月)</t>
  </si>
  <si>
    <t>* 數字只包括2月至11月的數據(國際證券交易所聯會的網頁並未提供1月的數字)</t>
  </si>
  <si>
    <t>各地市場上市公司股份之市值 (主板及並行市場)  (於2008年11月底)</t>
  </si>
  <si>
    <r>
      <t>2008</t>
    </r>
    <r>
      <rPr>
        <b/>
        <sz val="14"/>
        <rFont val="細明體"/>
        <family val="3"/>
      </rPr>
      <t>年首</t>
    </r>
    <r>
      <rPr>
        <b/>
        <sz val="14"/>
        <rFont val="Times New Roman"/>
        <family val="1"/>
      </rPr>
      <t>10</t>
    </r>
    <r>
      <rPr>
        <b/>
        <sz val="14"/>
        <rFont val="細明體"/>
        <family val="3"/>
      </rPr>
      <t>家上市集資額最高的香港新上市公司</t>
    </r>
  </si>
  <si>
    <t>中國鐵建股份有限公司 - H股 (1186)</t>
  </si>
  <si>
    <t>人和商業控股有限公司 (1387)</t>
  </si>
  <si>
    <t>山東晨鳴紙業集團股份有限公司 - H股 (1812)</t>
  </si>
  <si>
    <t>寶勝國際(控股)有限公司 (3813)</t>
  </si>
  <si>
    <t>特步國際 (1368)</t>
  </si>
  <si>
    <t>OMX Nordic Exchange</t>
  </si>
  <si>
    <r>
      <t>小型H股指數期貨</t>
    </r>
    <r>
      <rPr>
        <vertAlign val="superscript"/>
        <sz val="12"/>
        <rFont val="Times New Roman"/>
        <family val="1"/>
      </rPr>
      <t>1</t>
    </r>
  </si>
  <si>
    <r>
      <t>恒生中國H股金融行業指數期貨</t>
    </r>
    <r>
      <rPr>
        <vertAlign val="superscript"/>
        <sz val="12"/>
        <rFont val="新細明體"/>
        <family val="1"/>
      </rPr>
      <t>2</t>
    </r>
  </si>
  <si>
    <r>
      <t>黃金期貨</t>
    </r>
    <r>
      <rPr>
        <vertAlign val="superscript"/>
        <sz val="12"/>
        <rFont val="新細明體"/>
        <family val="1"/>
      </rPr>
      <t>3</t>
    </r>
  </si>
  <si>
    <t>黃金期貨於2008年10月20日開始買賣</t>
  </si>
  <si>
    <t>小型H股指數期貨於2008年3月31日開始買賣</t>
  </si>
  <si>
    <t>美國證券交易所</t>
  </si>
  <si>
    <t>Tel Aviv SE</t>
  </si>
  <si>
    <t>資料來源: 國際證券交易所聯會每月數據 (不包括沒有提供數據的交易所)</t>
  </si>
  <si>
    <t>證券化衍生產品(包括權證、牛熊證)總成交金額 (2008年1月至11月)</t>
  </si>
  <si>
    <t>資料來源：國際證券交易所聯會每月數據 (不包括沒有提供數據的交易所)</t>
  </si>
  <si>
    <t>衍生產品市場成交合約張數 (2008年1月至11月)</t>
  </si>
  <si>
    <t>衍生產品市場名義成交額 (2008年1月至11月)</t>
  </si>
  <si>
    <t>2 - 9</t>
  </si>
  <si>
    <t>10 - 11</t>
  </si>
  <si>
    <t>12 - 14</t>
  </si>
  <si>
    <t>未平倉合約</t>
  </si>
  <si>
    <t xml:space="preserve">* </t>
  </si>
  <si>
    <t xml:space="preserve">^ </t>
  </si>
  <si>
    <r>
      <t xml:space="preserve">    - </t>
    </r>
    <r>
      <rPr>
        <sz val="12"/>
        <rFont val="細明體"/>
        <family val="3"/>
      </rPr>
      <t xml:space="preserve">牛熊證 </t>
    </r>
  </si>
  <si>
    <t>2008年11月市值</t>
  </si>
  <si>
    <t>2007年12月市值</t>
  </si>
  <si>
    <t>中國旺旺控股有限公司 (151)</t>
  </si>
  <si>
    <t>澳門博彩控股有限公司 (880)</t>
  </si>
  <si>
    <t>宏華集團有限公司 (196)</t>
  </si>
  <si>
    <t>茂業國際控股有限公司 (848)</t>
  </si>
  <si>
    <t>巴西交易所</t>
  </si>
  <si>
    <t>南非證券交易所 (JSE)</t>
  </si>
  <si>
    <r>
      <t xml:space="preserve">* </t>
    </r>
    <r>
      <rPr>
        <sz val="10"/>
        <rFont val="新細明體"/>
        <family val="1"/>
      </rPr>
      <t>成交量只包括赫爾辛基及斯德哥爾摩兩家交易所，</t>
    </r>
    <r>
      <rPr>
        <sz val="10"/>
        <rFont val="Times New Roman"/>
        <family val="1"/>
      </rPr>
      <t>OMX</t>
    </r>
    <r>
      <rPr>
        <sz val="10"/>
        <rFont val="新細明體"/>
        <family val="1"/>
      </rPr>
      <t>旗下其他交易所並無提供備兌權證買賣</t>
    </r>
  </si>
  <si>
    <t>並不包括股份以外的其他上市證券例如房地產投資信託基金及政府債券</t>
  </si>
  <si>
    <t>包括4家由創業板轉到主板上市的公司</t>
  </si>
  <si>
    <t>中國南車股份有限公司 - H股 (1766)</t>
  </si>
  <si>
    <r>
      <t>^</t>
    </r>
    <r>
      <rPr>
        <sz val="10"/>
        <rFont val="新細明體"/>
        <family val="1"/>
      </rPr>
      <t>  包括</t>
    </r>
    <r>
      <rPr>
        <sz val="10"/>
        <rFont val="Times New Roman"/>
        <family val="1"/>
      </rPr>
      <t>7</t>
    </r>
    <r>
      <rPr>
        <sz val="10"/>
        <rFont val="新細明體"/>
        <family val="1"/>
      </rPr>
      <t>家H股公司、</t>
    </r>
    <r>
      <rPr>
        <sz val="10"/>
        <rFont val="Times New Roman"/>
        <family val="1"/>
      </rPr>
      <t>1</t>
    </r>
    <r>
      <rPr>
        <sz val="10"/>
        <rFont val="新細明體"/>
        <family val="1"/>
      </rPr>
      <t>家紅籌公司及</t>
    </r>
    <r>
      <rPr>
        <sz val="10"/>
        <rFont val="Times New Roman"/>
        <family val="1"/>
      </rPr>
      <t>19</t>
    </r>
    <r>
      <rPr>
        <sz val="10"/>
        <rFont val="新細明體"/>
        <family val="1"/>
      </rPr>
      <t>家非H股內地民營企業</t>
    </r>
  </si>
  <si>
    <r>
      <t>#</t>
    </r>
    <r>
      <rPr>
        <sz val="10"/>
        <rFont val="新細明體"/>
        <family val="1"/>
      </rPr>
      <t>  包括</t>
    </r>
    <r>
      <rPr>
        <sz val="10"/>
        <rFont val="Times New Roman"/>
        <family val="1"/>
      </rPr>
      <t>9</t>
    </r>
    <r>
      <rPr>
        <sz val="10"/>
        <rFont val="新細明體"/>
        <family val="1"/>
      </rPr>
      <t>家H股公司、</t>
    </r>
    <r>
      <rPr>
        <sz val="10"/>
        <rFont val="Times New Roman"/>
        <family val="1"/>
      </rPr>
      <t>7</t>
    </r>
    <r>
      <rPr>
        <sz val="10"/>
        <rFont val="新細明體"/>
        <family val="1"/>
      </rPr>
      <t>家紅籌公司及</t>
    </r>
    <r>
      <rPr>
        <sz val="10"/>
        <rFont val="Times New Roman"/>
        <family val="1"/>
      </rPr>
      <t>39</t>
    </r>
    <r>
      <rPr>
        <sz val="10"/>
        <rFont val="新細明體"/>
        <family val="1"/>
      </rPr>
      <t>家非H股內地民營企業</t>
    </r>
  </si>
  <si>
    <t>(2007年9月25日)</t>
  </si>
  <si>
    <t>(2006年11月6日)</t>
  </si>
  <si>
    <t>(2007年3月27日)</t>
  </si>
  <si>
    <t>ASX SFE Derivatives Trading (澳洲)</t>
  </si>
  <si>
    <t>名義價值可大致衡量所成交合約的相關價值</t>
  </si>
  <si>
    <t>12月15日</t>
  </si>
  <si>
    <t>2008年1月1日至</t>
  </si>
  <si>
    <t>包括匯豐中國翔龍基金 (820)</t>
  </si>
  <si>
    <t>由於以四捨五入的方法計算，數字相加後不一定等於小計或總計的數字</t>
  </si>
  <si>
    <t>SPDR金ETF(2840)於2008年7月31日上市 (並無進行首次公開招股)</t>
  </si>
  <si>
    <r>
      <t>包括</t>
    </r>
    <r>
      <rPr>
        <sz val="10"/>
        <rFont val="Times New Roman"/>
        <family val="1"/>
      </rPr>
      <t>16</t>
    </r>
    <r>
      <rPr>
        <sz val="10"/>
        <rFont val="新細明體"/>
        <family val="1"/>
      </rPr>
      <t>家由創業板轉到主板上市的公司</t>
    </r>
  </si>
  <si>
    <t>「非H股內地民營企業」是指在中國內地以外地區註冊成立並由內地個人控制的公司。</t>
  </si>
  <si>
    <t xml:space="preserve">•
•
•
</t>
  </si>
  <si>
    <t xml:space="preserve">                                         •
                                         •
                                         •
</t>
  </si>
  <si>
    <t xml:space="preserve">     •
     •
     •
</t>
  </si>
  <si>
    <t>國際證券交易所聯會網站並無提供芝加哥商品交易所及芝加哥商業交易所的成交量</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</si>
</sst>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 numFmtId="216" formatCode="_-* #,##0.0\ _€_-;\-* #,##0.0\ _€_-;_-* &quot;-&quot;??\ _€_-;_-@_-"/>
    <numFmt numFmtId="217" formatCode="[$-409]dddd\,\ mmmm\ dd\,\ yyyy"/>
    <numFmt numFmtId="218" formatCode="dd/mm/yyyy;@"/>
    <numFmt numFmtId="219" formatCode="yy/m/d;@"/>
  </numFmts>
  <fonts count="77">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vertAlign val="superscript"/>
      <sz val="12"/>
      <name val="Times New Roman"/>
      <family val="1"/>
    </font>
    <font>
      <sz val="10"/>
      <name val="MS Sans Serif"/>
      <family val="0"/>
    </font>
    <font>
      <vertAlign val="superscript"/>
      <sz val="12"/>
      <name val="細明體"/>
      <family val="3"/>
    </font>
    <font>
      <vertAlign val="superscript"/>
      <sz val="12"/>
      <name val="Wingdings 3"/>
      <family val="1"/>
    </font>
    <font>
      <sz val="8"/>
      <name val="新細明體"/>
      <family val="1"/>
    </font>
    <font>
      <b/>
      <sz val="12"/>
      <name val="Wingdings"/>
      <family val="0"/>
    </font>
    <font>
      <b/>
      <vertAlign val="superscript"/>
      <sz val="12"/>
      <name val="Wingdings"/>
      <family val="0"/>
    </font>
    <font>
      <vertAlign val="superscript"/>
      <sz val="10"/>
      <name val="Wingdings"/>
      <family val="0"/>
    </font>
    <font>
      <vertAlign val="superscript"/>
      <sz val="10"/>
      <name val="Wingdings 3"/>
      <family val="1"/>
    </font>
    <font>
      <u val="single"/>
      <sz val="12"/>
      <name val="新細明體"/>
      <family val="1"/>
    </font>
    <font>
      <vertAlign val="superscript"/>
      <sz val="12"/>
      <name val="Wingdings 2"/>
      <family val="1"/>
    </font>
    <font>
      <vertAlign val="superscript"/>
      <sz val="12"/>
      <name val="Symbol"/>
      <family val="1"/>
    </font>
    <font>
      <sz val="12"/>
      <name val="Helv"/>
      <family val="2"/>
    </font>
    <font>
      <vertAlign val="superscript"/>
      <sz val="10"/>
      <name val="Symbol"/>
      <family val="1"/>
    </font>
    <font>
      <b/>
      <vertAlign val="superscript"/>
      <sz val="12"/>
      <name val="Times New Roman"/>
      <family val="1"/>
    </font>
    <font>
      <vertAlign val="superscript"/>
      <sz val="12"/>
      <name val="新細明體"/>
      <family val="1"/>
    </font>
    <font>
      <vertAlign val="superscript"/>
      <sz val="10"/>
      <name val="新細明體"/>
      <family val="1"/>
    </font>
    <font>
      <b/>
      <sz val="6"/>
      <name val="Times New Roman"/>
      <family val="1"/>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189" fontId="48" fillId="0" borderId="0">
      <alignment/>
      <protection/>
    </xf>
    <xf numFmtId="0" fontId="31" fillId="0" borderId="0">
      <alignment/>
      <protection/>
    </xf>
    <xf numFmtId="0" fontId="31" fillId="0" borderId="0">
      <alignment/>
      <protection/>
    </xf>
    <xf numFmtId="0" fontId="60" fillId="0" borderId="0">
      <alignment/>
      <protection/>
    </xf>
    <xf numFmtId="0" fontId="60" fillId="0" borderId="0">
      <alignment/>
      <protection/>
    </xf>
    <xf numFmtId="9" fontId="0" fillId="0" borderId="0" applyFont="0" applyFill="0" applyBorder="0" applyAlignment="0" applyProtection="0"/>
    <xf numFmtId="189" fontId="48"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cellStyleXfs>
  <cellXfs count="543">
    <xf numFmtId="0" fontId="0" fillId="0" borderId="0" xfId="0" applyAlignment="1">
      <alignment/>
    </xf>
    <xf numFmtId="0" fontId="3"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29" fillId="0" borderId="0" xfId="0" applyFont="1" applyAlignment="1">
      <alignment/>
    </xf>
    <xf numFmtId="0" fontId="2" fillId="0" borderId="0" xfId="0" applyFont="1" applyBorder="1" applyAlignment="1">
      <alignment/>
    </xf>
    <xf numFmtId="0" fontId="3" fillId="0" borderId="0" xfId="26" applyFont="1">
      <alignment/>
      <protection/>
    </xf>
    <xf numFmtId="0" fontId="15" fillId="0" borderId="0" xfId="26" applyFont="1" applyBorder="1">
      <alignment/>
      <protection/>
    </xf>
    <xf numFmtId="0" fontId="3" fillId="0" borderId="0" xfId="26" applyFont="1" applyBorder="1" applyAlignment="1">
      <alignment horizontal="left"/>
      <protection/>
    </xf>
    <xf numFmtId="0" fontId="16" fillId="0" borderId="0" xfId="26" applyFont="1" applyAlignment="1">
      <alignment horizontal="left"/>
      <protection/>
    </xf>
    <xf numFmtId="0" fontId="17" fillId="0" borderId="0" xfId="26" applyFont="1" applyBorder="1">
      <alignment/>
      <protection/>
    </xf>
    <xf numFmtId="0" fontId="3" fillId="0" borderId="0" xfId="26" applyFont="1" applyBorder="1">
      <alignment/>
      <protection/>
    </xf>
    <xf numFmtId="0" fontId="18" fillId="0" borderId="0" xfId="26" applyFont="1" applyBorder="1">
      <alignment/>
      <protection/>
    </xf>
    <xf numFmtId="0" fontId="20" fillId="0" borderId="0" xfId="26" applyFont="1" quotePrefix="1">
      <alignment/>
      <protection/>
    </xf>
    <xf numFmtId="0" fontId="20" fillId="0" borderId="0" xfId="26" applyFont="1">
      <alignment/>
      <protection/>
    </xf>
    <xf numFmtId="0" fontId="22" fillId="0" borderId="0" xfId="26" applyFont="1" applyBorder="1">
      <alignment/>
      <protection/>
    </xf>
    <xf numFmtId="0" fontId="23" fillId="0" borderId="0" xfId="26" applyFont="1" applyBorder="1">
      <alignment/>
      <protection/>
    </xf>
    <xf numFmtId="0" fontId="23" fillId="0" borderId="0" xfId="26" applyFont="1" applyBorder="1" applyAlignment="1">
      <alignment horizontal="right"/>
      <protection/>
    </xf>
    <xf numFmtId="0" fontId="3" fillId="0" borderId="0" xfId="26" applyFont="1" applyBorder="1" applyAlignment="1">
      <alignment horizontal="right"/>
      <protection/>
    </xf>
    <xf numFmtId="0" fontId="21" fillId="0" borderId="0" xfId="26" applyFont="1">
      <alignment/>
      <protection/>
    </xf>
    <xf numFmtId="0" fontId="24" fillId="0" borderId="0" xfId="26" applyFont="1" applyBorder="1" applyAlignment="1">
      <alignment horizontal="left"/>
      <protection/>
    </xf>
    <xf numFmtId="0" fontId="25" fillId="0" borderId="0" xfId="26" applyFont="1" applyBorder="1">
      <alignment/>
      <protection/>
    </xf>
    <xf numFmtId="0" fontId="26" fillId="0" borderId="0" xfId="26" applyFont="1" applyBorder="1">
      <alignment/>
      <protection/>
    </xf>
    <xf numFmtId="0" fontId="27" fillId="0" borderId="0" xfId="26" applyFont="1" applyBorder="1">
      <alignment/>
      <protection/>
    </xf>
    <xf numFmtId="0" fontId="27" fillId="0" borderId="0" xfId="26" applyFont="1" applyBorder="1" applyAlignment="1">
      <alignment horizontal="right"/>
      <protection/>
    </xf>
    <xf numFmtId="0" fontId="22" fillId="0" borderId="0" xfId="26" applyFont="1" applyBorder="1" applyAlignment="1">
      <alignment/>
      <protection/>
    </xf>
    <xf numFmtId="0" fontId="23" fillId="0" borderId="0" xfId="26" applyFont="1" applyBorder="1" applyAlignment="1">
      <alignment/>
      <protection/>
    </xf>
    <xf numFmtId="0" fontId="23" fillId="0" borderId="0" xfId="26" applyFont="1" applyBorder="1" applyAlignment="1">
      <alignment horizontal="center"/>
      <protection/>
    </xf>
    <xf numFmtId="14" fontId="28" fillId="0" borderId="0" xfId="26" applyNumberFormat="1" applyFont="1" applyBorder="1" applyAlignment="1">
      <alignment horizontal="right"/>
      <protection/>
    </xf>
    <xf numFmtId="14" fontId="23" fillId="0" borderId="0" xfId="26" applyNumberFormat="1" applyFont="1" applyBorder="1">
      <alignment/>
      <protection/>
    </xf>
    <xf numFmtId="14" fontId="2" fillId="0" borderId="0" xfId="26" applyNumberFormat="1" applyFont="1" applyBorder="1" applyAlignment="1">
      <alignment horizontal="right"/>
      <protection/>
    </xf>
    <xf numFmtId="14" fontId="27" fillId="0" borderId="0" xfId="26" applyNumberFormat="1" applyFont="1" applyBorder="1">
      <alignment/>
      <protection/>
    </xf>
    <xf numFmtId="0" fontId="22" fillId="0" borderId="0" xfId="26" applyFont="1" applyBorder="1" applyAlignment="1">
      <alignment horizontal="right"/>
      <protection/>
    </xf>
    <xf numFmtId="0" fontId="29" fillId="0" borderId="0" xfId="26" applyFont="1" applyBorder="1">
      <alignment/>
      <protection/>
    </xf>
    <xf numFmtId="0" fontId="29" fillId="0" borderId="0" xfId="26" applyFont="1">
      <alignment/>
      <protection/>
    </xf>
    <xf numFmtId="3" fontId="27" fillId="0" borderId="0" xfId="26" applyNumberFormat="1" applyFont="1" applyBorder="1">
      <alignment/>
      <protection/>
    </xf>
    <xf numFmtId="0" fontId="27" fillId="0" borderId="0" xfId="26" applyFont="1" applyBorder="1" applyAlignment="1">
      <alignment horizontal="center"/>
      <protection/>
    </xf>
    <xf numFmtId="0" fontId="30" fillId="0" borderId="0" xfId="26" applyFont="1" applyBorder="1">
      <alignment/>
      <protection/>
    </xf>
    <xf numFmtId="3" fontId="30" fillId="0" borderId="0" xfId="26" applyNumberFormat="1" applyFont="1" applyBorder="1">
      <alignment/>
      <protection/>
    </xf>
    <xf numFmtId="9" fontId="27" fillId="0" borderId="0" xfId="26" applyNumberFormat="1" applyFont="1" applyBorder="1" applyAlignment="1" quotePrefix="1">
      <alignment horizontal="right"/>
      <protection/>
    </xf>
    <xf numFmtId="3" fontId="27" fillId="0" borderId="0" xfId="26" applyNumberFormat="1" applyFont="1" applyBorder="1" applyAlignment="1">
      <alignment/>
      <protection/>
    </xf>
    <xf numFmtId="174" fontId="27" fillId="0" borderId="0" xfId="26" applyNumberFormat="1" applyFont="1" applyBorder="1">
      <alignment/>
      <protection/>
    </xf>
    <xf numFmtId="3" fontId="30" fillId="0" borderId="0" xfId="26" applyNumberFormat="1" applyFont="1" applyBorder="1" applyAlignment="1">
      <alignment horizontal="right"/>
      <protection/>
    </xf>
    <xf numFmtId="3" fontId="27" fillId="0" borderId="0" xfId="26" applyNumberFormat="1" applyFont="1" applyBorder="1" applyAlignment="1">
      <alignment horizontal="right"/>
      <protection/>
    </xf>
    <xf numFmtId="0" fontId="30" fillId="0" borderId="0" xfId="26" applyFont="1" applyBorder="1" applyAlignment="1">
      <alignment horizontal="right"/>
      <protection/>
    </xf>
    <xf numFmtId="0" fontId="27" fillId="0" borderId="0" xfId="26" applyFont="1" applyBorder="1" applyAlignment="1">
      <alignment/>
      <protection/>
    </xf>
    <xf numFmtId="0" fontId="33" fillId="0" borderId="0" xfId="28" applyFont="1">
      <alignment/>
      <protection/>
    </xf>
    <xf numFmtId="0" fontId="34" fillId="0" borderId="0" xfId="28" applyFont="1">
      <alignment/>
      <protection/>
    </xf>
    <xf numFmtId="0" fontId="18" fillId="0" borderId="0" xfId="28" applyFont="1">
      <alignment/>
      <protection/>
    </xf>
    <xf numFmtId="0" fontId="35" fillId="0" borderId="0" xfId="28" applyFont="1">
      <alignment/>
      <protection/>
    </xf>
    <xf numFmtId="0" fontId="3" fillId="0" borderId="0" xfId="28" applyFont="1">
      <alignmen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6" applyFont="1" applyAlignment="1" applyProtection="1">
      <alignment horizontal="centerContinuous"/>
      <protection/>
    </xf>
    <xf numFmtId="0" fontId="3" fillId="0" borderId="0" xfId="31" applyFont="1" applyBorder="1" applyAlignment="1">
      <alignment horizontal="centerContinuous"/>
      <protection/>
    </xf>
    <xf numFmtId="0" fontId="10" fillId="0" borderId="0" xfId="31" applyFont="1" applyAlignment="1">
      <alignment horizontal="centerContinuous"/>
      <protection/>
    </xf>
    <xf numFmtId="0" fontId="3" fillId="0" borderId="0" xfId="31" applyFont="1" applyAlignment="1">
      <alignment horizontal="centerContinuous"/>
      <protection/>
    </xf>
    <xf numFmtId="0" fontId="3" fillId="0" borderId="0" xfId="31" applyFont="1">
      <alignment/>
      <protection/>
    </xf>
    <xf numFmtId="0" fontId="43" fillId="0" borderId="0" xfId="31" applyFont="1" applyAlignment="1">
      <alignment/>
      <protection/>
    </xf>
    <xf numFmtId="0" fontId="10" fillId="0" borderId="0" xfId="31" applyFont="1">
      <alignment/>
      <protection/>
    </xf>
    <xf numFmtId="0" fontId="31" fillId="0" borderId="0" xfId="31">
      <alignment/>
      <protection/>
    </xf>
    <xf numFmtId="0" fontId="18" fillId="0" borderId="0" xfId="31" applyFont="1" applyAlignment="1" applyProtection="1">
      <alignment horizontal="centerContinuous"/>
      <protection/>
    </xf>
    <xf numFmtId="0" fontId="31" fillId="0" borderId="0" xfId="31" applyBorder="1" applyAlignment="1">
      <alignment horizontal="centerContinuous"/>
      <protection/>
    </xf>
    <xf numFmtId="0" fontId="31" fillId="0" borderId="0" xfId="31" applyAlignment="1">
      <alignment horizontal="centerContinuous"/>
      <protection/>
    </xf>
    <xf numFmtId="0" fontId="10" fillId="0" borderId="0" xfId="36" applyFont="1" applyAlignment="1" applyProtection="1">
      <alignment horizontal="left"/>
      <protection/>
    </xf>
    <xf numFmtId="0" fontId="10" fillId="0" borderId="0" xfId="31" applyFont="1" applyAlignment="1" applyProtection="1">
      <alignment horizontal="left"/>
      <protection/>
    </xf>
    <xf numFmtId="0" fontId="3" fillId="0" borderId="0" xfId="31" applyFont="1" applyBorder="1">
      <alignment/>
      <protection/>
    </xf>
    <xf numFmtId="0" fontId="31" fillId="0" borderId="0" xfId="31" applyFill="1">
      <alignment/>
      <protection/>
    </xf>
    <xf numFmtId="0" fontId="31" fillId="0" borderId="0" xfId="31" applyBorder="1">
      <alignment/>
      <protection/>
    </xf>
    <xf numFmtId="0" fontId="10" fillId="0" borderId="0" xfId="31" applyFont="1" applyBorder="1">
      <alignment/>
      <protection/>
    </xf>
    <xf numFmtId="182" fontId="31" fillId="0" borderId="0" xfId="31" applyNumberFormat="1" applyBorder="1" applyProtection="1">
      <alignment/>
      <protection/>
    </xf>
    <xf numFmtId="183" fontId="31" fillId="0" borderId="0" xfId="31" applyNumberFormat="1" applyBorder="1" applyProtection="1">
      <alignment/>
      <protection/>
    </xf>
    <xf numFmtId="0" fontId="7" fillId="0" borderId="0" xfId="36" applyFont="1" applyBorder="1">
      <alignment/>
      <protection/>
    </xf>
    <xf numFmtId="182" fontId="3" fillId="0" borderId="0" xfId="31" applyNumberFormat="1" applyFont="1" applyBorder="1" applyProtection="1">
      <alignment/>
      <protection/>
    </xf>
    <xf numFmtId="0" fontId="45" fillId="0" borderId="0" xfId="0" applyFont="1" applyAlignment="1">
      <alignment/>
    </xf>
    <xf numFmtId="0" fontId="36" fillId="0" borderId="2" xfId="0" applyFont="1" applyBorder="1" applyAlignment="1">
      <alignment horizontal="center"/>
    </xf>
    <xf numFmtId="0" fontId="47"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4" fillId="0" borderId="0" xfId="0" applyFont="1" applyAlignment="1">
      <alignment/>
    </xf>
    <xf numFmtId="0" fontId="36" fillId="0" borderId="3"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7" applyFont="1">
      <alignment/>
      <protection/>
    </xf>
    <xf numFmtId="0" fontId="0" fillId="0" borderId="0" xfId="37">
      <alignment/>
      <protection/>
    </xf>
    <xf numFmtId="0" fontId="7" fillId="0" borderId="0" xfId="37" applyFont="1">
      <alignment/>
      <protection/>
    </xf>
    <xf numFmtId="0" fontId="37" fillId="0" borderId="0" xfId="37" applyFont="1">
      <alignment/>
      <protection/>
    </xf>
    <xf numFmtId="0" fontId="27" fillId="0" borderId="0" xfId="37" applyFont="1" applyBorder="1">
      <alignment/>
      <protection/>
    </xf>
    <xf numFmtId="0" fontId="30" fillId="0" borderId="0" xfId="37" applyFont="1" applyBorder="1" applyAlignment="1">
      <alignment horizontal="right"/>
      <protection/>
    </xf>
    <xf numFmtId="0" fontId="27" fillId="0" borderId="0" xfId="37" applyFont="1" applyBorder="1" applyAlignment="1">
      <alignment horizontal="right"/>
      <protection/>
    </xf>
    <xf numFmtId="0" fontId="50" fillId="0" borderId="0" xfId="37" applyFont="1" applyBorder="1" applyAlignment="1">
      <alignment horizontal="right"/>
      <protection/>
    </xf>
    <xf numFmtId="0" fontId="37" fillId="0" borderId="0" xfId="37" applyFont="1" applyBorder="1" applyAlignment="1">
      <alignment horizontal="right"/>
      <protection/>
    </xf>
    <xf numFmtId="0" fontId="37" fillId="0" borderId="1" xfId="37" applyFont="1" applyBorder="1">
      <alignment/>
      <protection/>
    </xf>
    <xf numFmtId="0" fontId="27" fillId="0" borderId="1" xfId="37" applyFont="1" applyBorder="1">
      <alignment/>
      <protection/>
    </xf>
    <xf numFmtId="0" fontId="30" fillId="0" borderId="1" xfId="37" applyFont="1" applyBorder="1" applyAlignment="1">
      <alignment horizontal="right" wrapText="1"/>
      <protection/>
    </xf>
    <xf numFmtId="0" fontId="50" fillId="0" borderId="1" xfId="37" applyFont="1" applyBorder="1" applyAlignment="1">
      <alignment horizontal="right" wrapText="1"/>
      <protection/>
    </xf>
    <xf numFmtId="0" fontId="27" fillId="0" borderId="1" xfId="37" applyFont="1" applyBorder="1" applyAlignment="1">
      <alignment horizontal="right" wrapText="1"/>
      <protection/>
    </xf>
    <xf numFmtId="0" fontId="37" fillId="0" borderId="1" xfId="37" applyFont="1" applyBorder="1" applyAlignment="1">
      <alignment horizontal="right" wrapText="1"/>
      <protection/>
    </xf>
    <xf numFmtId="0" fontId="30" fillId="0" borderId="0" xfId="37" applyFont="1" applyBorder="1">
      <alignment/>
      <protection/>
    </xf>
    <xf numFmtId="3" fontId="30" fillId="0" borderId="0" xfId="29" applyNumberFormat="1" applyFont="1" applyBorder="1">
      <alignment/>
      <protection/>
    </xf>
    <xf numFmtId="3" fontId="27" fillId="0" borderId="0" xfId="29" applyNumberFormat="1" applyFont="1" applyBorder="1">
      <alignment/>
      <protection/>
    </xf>
    <xf numFmtId="3" fontId="27" fillId="0" borderId="0" xfId="29" applyNumberFormat="1" applyFont="1">
      <alignment/>
      <protection/>
    </xf>
    <xf numFmtId="3" fontId="27" fillId="0" borderId="0" xfId="29" applyNumberFormat="1" applyFont="1" applyAlignment="1" quotePrefix="1">
      <alignment horizontal="right"/>
      <protection/>
    </xf>
    <xf numFmtId="3" fontId="30" fillId="0" borderId="0" xfId="29" applyNumberFormat="1" applyFont="1">
      <alignment/>
      <protection/>
    </xf>
    <xf numFmtId="3" fontId="7" fillId="0" borderId="0" xfId="37" applyNumberFormat="1" applyFont="1" applyBorder="1">
      <alignment/>
      <protection/>
    </xf>
    <xf numFmtId="3" fontId="30" fillId="0" borderId="0" xfId="29" applyNumberFormat="1" applyFont="1" applyAlignment="1" quotePrefix="1">
      <alignment horizontal="right"/>
      <protection/>
    </xf>
    <xf numFmtId="37" fontId="7" fillId="0" borderId="0" xfId="37" applyNumberFormat="1" applyFont="1" applyBorder="1" applyAlignment="1">
      <alignment horizontal="right"/>
      <protection/>
    </xf>
    <xf numFmtId="0" fontId="0" fillId="0" borderId="0" xfId="37" applyBorder="1">
      <alignment/>
      <protection/>
    </xf>
    <xf numFmtId="189" fontId="8" fillId="0" borderId="0" xfId="29" applyFont="1" applyBorder="1">
      <alignment/>
      <protection/>
    </xf>
    <xf numFmtId="189" fontId="52" fillId="0" borderId="0" xfId="29" applyFont="1" applyBorder="1">
      <alignment/>
      <protection/>
    </xf>
    <xf numFmtId="3" fontId="8" fillId="0" borderId="0" xfId="29" applyNumberFormat="1" applyFont="1" applyBorder="1">
      <alignment/>
      <protection/>
    </xf>
    <xf numFmtId="0" fontId="9" fillId="0" borderId="0" xfId="37" applyFont="1">
      <alignment/>
      <protection/>
    </xf>
    <xf numFmtId="0" fontId="34" fillId="0" borderId="0" xfId="30" applyFont="1">
      <alignment/>
      <protection/>
    </xf>
    <xf numFmtId="0" fontId="49"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3" fillId="0" borderId="0" xfId="0" applyFont="1" applyAlignment="1">
      <alignment/>
    </xf>
    <xf numFmtId="0" fontId="23" fillId="0" borderId="0" xfId="26" applyFont="1" applyBorder="1" quotePrefix="1">
      <alignment/>
      <protection/>
    </xf>
    <xf numFmtId="0" fontId="10" fillId="0" borderId="1" xfId="0" applyFont="1" applyBorder="1" applyAlignment="1">
      <alignment/>
    </xf>
    <xf numFmtId="0" fontId="46" fillId="0" borderId="0" xfId="0" applyFont="1" applyAlignment="1">
      <alignment/>
    </xf>
    <xf numFmtId="15" fontId="30" fillId="0" borderId="0" xfId="37" applyNumberFormat="1" applyFont="1" applyBorder="1" applyAlignment="1" quotePrefix="1">
      <alignment horizontal="right"/>
      <protection/>
    </xf>
    <xf numFmtId="0" fontId="27" fillId="0" borderId="0" xfId="37"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4" fillId="0" borderId="0" xfId="26" applyFont="1" applyBorder="1">
      <alignment/>
      <protection/>
    </xf>
    <xf numFmtId="0" fontId="53" fillId="0" borderId="0" xfId="37"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56"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8" applyFont="1" applyBorder="1">
      <alignment/>
      <protection/>
    </xf>
    <xf numFmtId="0" fontId="27" fillId="0" borderId="0" xfId="28" applyFont="1" applyAlignment="1">
      <alignment horizontal="right"/>
      <protection/>
    </xf>
    <xf numFmtId="0" fontId="27" fillId="0" borderId="1" xfId="28" applyFont="1" applyBorder="1">
      <alignment/>
      <protection/>
    </xf>
    <xf numFmtId="0" fontId="27" fillId="0" borderId="0" xfId="28" applyFont="1">
      <alignment/>
      <protection/>
    </xf>
    <xf numFmtId="0" fontId="30" fillId="0" borderId="0" xfId="28" applyFont="1">
      <alignment/>
      <protection/>
    </xf>
    <xf numFmtId="0" fontId="27" fillId="0" borderId="0" xfId="30" applyFont="1">
      <alignment/>
      <protection/>
    </xf>
    <xf numFmtId="0" fontId="27" fillId="0" borderId="0" xfId="30" applyFont="1" applyBorder="1">
      <alignment/>
      <protection/>
    </xf>
    <xf numFmtId="0" fontId="30" fillId="0" borderId="0" xfId="30" applyFont="1" applyBorder="1">
      <alignment/>
      <protection/>
    </xf>
    <xf numFmtId="0" fontId="27" fillId="0" borderId="0" xfId="30" applyFont="1" applyBorder="1" applyAlignment="1">
      <alignment horizontal="center"/>
      <protection/>
    </xf>
    <xf numFmtId="0" fontId="58" fillId="0" borderId="0" xfId="30" applyFont="1">
      <alignment/>
      <protection/>
    </xf>
    <xf numFmtId="0" fontId="30" fillId="0" borderId="0" xfId="30" applyFont="1">
      <alignment/>
      <protection/>
    </xf>
    <xf numFmtId="190" fontId="27" fillId="0" borderId="0" xfId="19"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5"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58" fillId="0" borderId="0" xfId="28" applyFont="1">
      <alignment/>
      <protection/>
    </xf>
    <xf numFmtId="3" fontId="0" fillId="0" borderId="0" xfId="0" applyNumberFormat="1" applyFont="1" applyFill="1" applyAlignment="1">
      <alignment horizontal="right"/>
    </xf>
    <xf numFmtId="3" fontId="27" fillId="0" borderId="0" xfId="28" applyNumberFormat="1" applyFont="1" applyAlignment="1">
      <alignment horizontal="right"/>
      <protection/>
    </xf>
    <xf numFmtId="0" fontId="59" fillId="0" borderId="0" xfId="0" applyFont="1" applyAlignment="1">
      <alignment/>
    </xf>
    <xf numFmtId="0" fontId="18" fillId="0" borderId="0" xfId="36" applyFont="1" applyAlignment="1" applyProtection="1">
      <alignment horizontal="left"/>
      <protection/>
    </xf>
    <xf numFmtId="177" fontId="30" fillId="0" borderId="0" xfId="15" applyNumberFormat="1" applyFont="1" applyAlignment="1">
      <alignment horizontal="right"/>
    </xf>
    <xf numFmtId="0" fontId="30" fillId="0" borderId="0" xfId="28" applyFont="1" applyAlignment="1">
      <alignment horizontal="left"/>
      <protection/>
    </xf>
    <xf numFmtId="177" fontId="27" fillId="0" borderId="0" xfId="15" applyNumberFormat="1" applyFont="1" applyAlignment="1">
      <alignment horizontal="right"/>
    </xf>
    <xf numFmtId="49" fontId="30" fillId="0" borderId="0" xfId="28" applyNumberFormat="1" applyFont="1">
      <alignment/>
      <protection/>
    </xf>
    <xf numFmtId="0" fontId="3" fillId="0" borderId="1" xfId="28" applyFont="1" applyBorder="1">
      <alignment/>
      <protection/>
    </xf>
    <xf numFmtId="0" fontId="27" fillId="0" borderId="0" xfId="30" applyFont="1" applyAlignment="1">
      <alignment horizontal="left"/>
      <protection/>
    </xf>
    <xf numFmtId="3" fontId="39" fillId="0" borderId="0" xfId="0" applyNumberFormat="1" applyFont="1" applyFill="1" applyAlignment="1">
      <alignment horizontal="right"/>
    </xf>
    <xf numFmtId="0" fontId="37" fillId="0" borderId="0" xfId="0" applyFont="1" applyAlignment="1">
      <alignment/>
    </xf>
    <xf numFmtId="49" fontId="30" fillId="0" borderId="0" xfId="15" applyNumberFormat="1" applyFont="1" applyAlignment="1">
      <alignment horizontal="left"/>
    </xf>
    <xf numFmtId="0" fontId="45" fillId="0" borderId="0" xfId="30" applyFont="1">
      <alignment/>
      <protection/>
    </xf>
    <xf numFmtId="0" fontId="27" fillId="0" borderId="0" xfId="15" applyNumberFormat="1" applyFont="1" applyAlignment="1">
      <alignment horizontal="right"/>
    </xf>
    <xf numFmtId="0" fontId="58" fillId="0" borderId="4"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right" vertical="top" wrapText="1"/>
    </xf>
    <xf numFmtId="0" fontId="27" fillId="0" borderId="6" xfId="0" applyFont="1" applyBorder="1" applyAlignment="1">
      <alignment horizontal="center"/>
    </xf>
    <xf numFmtId="0" fontId="27" fillId="0" borderId="7" xfId="0" applyFont="1" applyBorder="1" applyAlignment="1">
      <alignment horizontal="center"/>
    </xf>
    <xf numFmtId="0" fontId="10" fillId="0" borderId="0" xfId="0" applyFont="1" applyBorder="1" applyAlignment="1">
      <alignment horizontal="right"/>
    </xf>
    <xf numFmtId="0" fontId="50"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8" xfId="0" applyFont="1" applyBorder="1" applyAlignment="1">
      <alignment/>
    </xf>
    <xf numFmtId="176" fontId="30" fillId="0" borderId="9" xfId="0" applyNumberFormat="1" applyFont="1" applyFill="1" applyBorder="1" applyAlignment="1" applyProtection="1">
      <alignment horizontal="left"/>
      <protection/>
    </xf>
    <xf numFmtId="0" fontId="27" fillId="0" borderId="9" xfId="0" applyFont="1" applyBorder="1" applyAlignment="1">
      <alignment/>
    </xf>
    <xf numFmtId="178" fontId="30" fillId="0" borderId="10" xfId="20" applyNumberFormat="1" applyFont="1" applyBorder="1" applyAlignment="1" applyProtection="1">
      <alignment horizontal="left" vertical="distributed"/>
      <protection/>
    </xf>
    <xf numFmtId="0" fontId="30" fillId="0" borderId="11" xfId="31" applyFont="1" applyBorder="1" applyAlignment="1">
      <alignment vertical="distributed"/>
      <protection/>
    </xf>
    <xf numFmtId="0" fontId="30" fillId="0" borderId="10" xfId="31" applyFont="1" applyBorder="1" applyAlignment="1">
      <alignment vertical="distributed"/>
      <protection/>
    </xf>
    <xf numFmtId="0" fontId="30" fillId="0" borderId="12" xfId="31" applyFont="1" applyBorder="1" applyAlignment="1">
      <alignment vertical="distributed"/>
      <protection/>
    </xf>
    <xf numFmtId="0" fontId="27" fillId="0" borderId="12" xfId="31" applyFont="1" applyBorder="1" applyAlignment="1">
      <alignment horizontal="centerContinuous"/>
      <protection/>
    </xf>
    <xf numFmtId="0" fontId="27" fillId="0" borderId="7" xfId="31" applyFont="1" applyFill="1" applyBorder="1">
      <alignment/>
      <protection/>
    </xf>
    <xf numFmtId="0" fontId="27" fillId="0" borderId="0" xfId="20" applyNumberFormat="1" applyFont="1" applyAlignment="1">
      <alignment horizontal="center"/>
    </xf>
    <xf numFmtId="176" fontId="27" fillId="0" borderId="0" xfId="31" applyNumberFormat="1" applyFont="1" applyFill="1" applyAlignment="1" applyProtection="1">
      <alignment horizontal="right"/>
      <protection/>
    </xf>
    <xf numFmtId="0" fontId="27" fillId="0" borderId="9" xfId="31" applyFont="1" applyFill="1" applyBorder="1">
      <alignment/>
      <protection/>
    </xf>
    <xf numFmtId="176" fontId="27" fillId="0" borderId="0" xfId="32" applyNumberFormat="1" applyFont="1" applyFill="1" applyBorder="1" applyAlignment="1">
      <alignment horizontal="right"/>
      <protection/>
    </xf>
    <xf numFmtId="0" fontId="27" fillId="2" borderId="7" xfId="31" applyFont="1" applyFill="1" applyBorder="1">
      <alignment/>
      <protection/>
    </xf>
    <xf numFmtId="176" fontId="27" fillId="2" borderId="0" xfId="31" applyNumberFormat="1" applyFont="1" applyFill="1" applyAlignment="1" applyProtection="1">
      <alignment horizontal="right"/>
      <protection/>
    </xf>
    <xf numFmtId="0" fontId="27" fillId="2" borderId="9" xfId="31" applyFont="1" applyFill="1" applyBorder="1">
      <alignment/>
      <protection/>
    </xf>
    <xf numFmtId="0" fontId="27" fillId="0" borderId="0" xfId="31" applyFont="1" applyFill="1" applyBorder="1">
      <alignment/>
      <protection/>
    </xf>
    <xf numFmtId="0" fontId="27" fillId="0" borderId="1" xfId="31" applyFont="1" applyFill="1" applyBorder="1">
      <alignment/>
      <protection/>
    </xf>
    <xf numFmtId="0" fontId="27" fillId="0" borderId="1" xfId="20" applyNumberFormat="1" applyFont="1" applyBorder="1" applyAlignment="1">
      <alignment horizontal="center"/>
    </xf>
    <xf numFmtId="176" fontId="27" fillId="0" borderId="1" xfId="32" applyNumberFormat="1" applyFont="1" applyFill="1" applyBorder="1" applyAlignment="1">
      <alignment horizontal="right"/>
      <protection/>
    </xf>
    <xf numFmtId="176" fontId="30" fillId="0" borderId="11" xfId="31" applyNumberFormat="1" applyFont="1" applyFill="1" applyBorder="1" applyAlignment="1" applyProtection="1">
      <alignment horizontal="left" vertical="distributed"/>
      <protection/>
    </xf>
    <xf numFmtId="0" fontId="30" fillId="0" borderId="10" xfId="31" applyFont="1" applyBorder="1" applyAlignment="1" applyProtection="1">
      <alignment horizontal="right" vertical="distributed"/>
      <protection/>
    </xf>
    <xf numFmtId="0" fontId="27" fillId="0" borderId="0" xfId="31" applyFont="1">
      <alignment/>
      <protection/>
    </xf>
    <xf numFmtId="0" fontId="27" fillId="0" borderId="0" xfId="31" applyFont="1" applyFill="1">
      <alignment/>
      <protection/>
    </xf>
    <xf numFmtId="0" fontId="27" fillId="0" borderId="8" xfId="31" applyFont="1" applyFill="1" applyBorder="1">
      <alignment/>
      <protection/>
    </xf>
    <xf numFmtId="0" fontId="30" fillId="0" borderId="11" xfId="31" applyFont="1" applyBorder="1" applyAlignment="1">
      <alignment horizontal="right" vertical="distributed"/>
      <protection/>
    </xf>
    <xf numFmtId="0" fontId="30" fillId="0" borderId="10" xfId="36" applyFont="1" applyBorder="1" applyAlignment="1">
      <alignment horizontal="right" vertical="distributed"/>
      <protection/>
    </xf>
    <xf numFmtId="0" fontId="30" fillId="0" borderId="13" xfId="0" applyFont="1" applyBorder="1" applyAlignment="1">
      <alignment horizontal="center" vertical="distributed"/>
    </xf>
    <xf numFmtId="0" fontId="30" fillId="0" borderId="10" xfId="0" applyFont="1" applyBorder="1" applyAlignment="1">
      <alignment horizontal="center" vertical="distributed"/>
    </xf>
    <xf numFmtId="0" fontId="30" fillId="0" borderId="10" xfId="0" applyFont="1" applyBorder="1" applyAlignment="1">
      <alignment vertical="distributed"/>
    </xf>
    <xf numFmtId="176" fontId="30" fillId="0" borderId="0" xfId="0" applyNumberFormat="1" applyFont="1" applyFill="1" applyBorder="1" applyAlignment="1" applyProtection="1">
      <alignment horizontal="left"/>
      <protection/>
    </xf>
    <xf numFmtId="0" fontId="27" fillId="0" borderId="0" xfId="20" applyNumberFormat="1" applyFont="1" applyFill="1" applyAlignment="1">
      <alignment horizontal="center"/>
    </xf>
    <xf numFmtId="0" fontId="27" fillId="0" borderId="0" xfId="20" applyNumberFormat="1" applyFont="1" applyFill="1" applyBorder="1" applyAlignment="1">
      <alignment horizontal="center"/>
    </xf>
    <xf numFmtId="0" fontId="27" fillId="0" borderId="6" xfId="0" applyFont="1" applyBorder="1" applyAlignment="1">
      <alignment/>
    </xf>
    <xf numFmtId="0" fontId="62" fillId="0" borderId="0" xfId="0" applyFont="1" applyFill="1" applyAlignment="1">
      <alignment/>
    </xf>
    <xf numFmtId="0" fontId="67" fillId="0" borderId="0" xfId="0" applyFont="1" applyAlignment="1">
      <alignment/>
    </xf>
    <xf numFmtId="0" fontId="66" fillId="0" borderId="0" xfId="28" applyFont="1">
      <alignment/>
      <protection/>
    </xf>
    <xf numFmtId="0" fontId="4" fillId="0" borderId="0" xfId="37" applyFont="1" applyBorder="1" applyAlignment="1">
      <alignment wrapText="1"/>
      <protection/>
    </xf>
    <xf numFmtId="0" fontId="7" fillId="0" borderId="9" xfId="0" applyFont="1" applyBorder="1" applyAlignment="1">
      <alignment/>
    </xf>
    <xf numFmtId="0" fontId="36" fillId="0" borderId="3" xfId="0" applyFont="1" applyBorder="1" applyAlignment="1">
      <alignment horizontal="left"/>
    </xf>
    <xf numFmtId="0" fontId="34" fillId="0" borderId="0" xfId="37" applyFont="1" applyBorder="1" applyAlignment="1">
      <alignment horizontal="center"/>
      <protection/>
    </xf>
    <xf numFmtId="0" fontId="10" fillId="0" borderId="0" xfId="28"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0" fontId="3" fillId="0" borderId="0" xfId="0" applyFont="1" applyFill="1" applyBorder="1" applyAlignment="1">
      <alignment/>
    </xf>
    <xf numFmtId="9" fontId="3" fillId="0" borderId="0" xfId="0" applyNumberFormat="1" applyFont="1" applyFill="1" applyAlignment="1" quotePrefix="1">
      <alignment horizontal="right"/>
    </xf>
    <xf numFmtId="173" fontId="3" fillId="0" borderId="0" xfId="15" applyFont="1" applyFill="1" applyAlignment="1" quotePrefix="1">
      <alignment horizontal="right"/>
    </xf>
    <xf numFmtId="181" fontId="27" fillId="0" borderId="7" xfId="33" applyNumberFormat="1" applyFont="1" applyFill="1" applyBorder="1" applyAlignment="1">
      <alignment horizontal="right"/>
      <protection/>
    </xf>
    <xf numFmtId="181" fontId="27" fillId="0" borderId="6" xfId="33"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176" fontId="36" fillId="0" borderId="0" xfId="0" applyNumberFormat="1" applyFont="1" applyFill="1" applyBorder="1" applyAlignment="1">
      <alignment horizontal="right"/>
    </xf>
    <xf numFmtId="1" fontId="3" fillId="0" borderId="0" xfId="0" applyNumberFormat="1" applyFont="1" applyAlignment="1">
      <alignment/>
    </xf>
    <xf numFmtId="1" fontId="36" fillId="0" borderId="0" xfId="0" applyNumberFormat="1" applyFont="1" applyAlignment="1">
      <alignment horizontal="right"/>
    </xf>
    <xf numFmtId="1" fontId="36" fillId="0" borderId="0" xfId="0" applyNumberFormat="1" applyFont="1" applyBorder="1" applyAlignment="1">
      <alignment/>
    </xf>
    <xf numFmtId="0" fontId="3" fillId="0" borderId="0" xfId="0" applyFont="1" applyBorder="1" applyAlignment="1">
      <alignment horizontal="left"/>
    </xf>
    <xf numFmtId="0" fontId="34" fillId="0" borderId="0" xfId="0" applyFont="1" applyAlignment="1">
      <alignment/>
    </xf>
    <xf numFmtId="176" fontId="3" fillId="0" borderId="0" xfId="0" applyNumberFormat="1" applyFont="1" applyFill="1" applyBorder="1" applyAlignment="1">
      <alignment horizontal="right"/>
    </xf>
    <xf numFmtId="176" fontId="27" fillId="0" borderId="6" xfId="32" applyNumberFormat="1" applyFont="1" applyFill="1" applyBorder="1" applyAlignment="1">
      <alignment horizontal="right"/>
      <protection/>
    </xf>
    <xf numFmtId="0" fontId="69" fillId="0" borderId="9" xfId="0" applyFont="1" applyFill="1" applyBorder="1" applyAlignment="1">
      <alignment/>
    </xf>
    <xf numFmtId="0" fontId="27" fillId="0" borderId="4" xfId="0" applyFont="1" applyFill="1" applyBorder="1" applyAlignment="1">
      <alignment horizontal="center"/>
    </xf>
    <xf numFmtId="0" fontId="27" fillId="0" borderId="5" xfId="0" applyFont="1" applyFill="1" applyBorder="1" applyAlignment="1">
      <alignment horizontal="center"/>
    </xf>
    <xf numFmtId="0" fontId="0" fillId="0" borderId="9" xfId="0" applyBorder="1" applyAlignment="1">
      <alignment/>
    </xf>
    <xf numFmtId="15" fontId="30" fillId="0" borderId="1" xfId="28" applyNumberFormat="1" applyFont="1" applyBorder="1" applyAlignment="1">
      <alignment/>
      <protection/>
    </xf>
    <xf numFmtId="14" fontId="36" fillId="0" borderId="1" xfId="0" applyNumberFormat="1" applyFont="1" applyBorder="1" applyAlignment="1">
      <alignment horizontal="right"/>
    </xf>
    <xf numFmtId="14" fontId="3" fillId="0" borderId="1" xfId="0" applyNumberFormat="1" applyFont="1" applyBorder="1" applyAlignment="1">
      <alignment horizontal="right"/>
    </xf>
    <xf numFmtId="0" fontId="59" fillId="0" borderId="0" xfId="0" applyFont="1" applyFill="1" applyAlignment="1">
      <alignment/>
    </xf>
    <xf numFmtId="173" fontId="3" fillId="0" borderId="0" xfId="15" applyFont="1" applyFill="1" applyAlignment="1">
      <alignment horizontal="center"/>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NumberFormat="1" applyFont="1" applyAlignment="1">
      <alignment horizontal="right"/>
    </xf>
    <xf numFmtId="0" fontId="27" fillId="0" borderId="0" xfId="0" applyFont="1" applyFill="1" applyBorder="1" applyAlignment="1">
      <alignment/>
    </xf>
    <xf numFmtId="0" fontId="27" fillId="0" borderId="4" xfId="0" applyFont="1" applyFill="1" applyBorder="1" applyAlignment="1">
      <alignment/>
    </xf>
    <xf numFmtId="0" fontId="27" fillId="0" borderId="5" xfId="0" applyFont="1" applyFill="1" applyBorder="1" applyAlignment="1">
      <alignment/>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0" fontId="50" fillId="0" borderId="0" xfId="0" applyFont="1" applyAlignment="1">
      <alignment/>
    </xf>
    <xf numFmtId="0" fontId="30" fillId="0" borderId="0" xfId="0" applyFont="1" applyAlignment="1">
      <alignment/>
    </xf>
    <xf numFmtId="2" fontId="30" fillId="0" borderId="0" xfId="28" applyNumberFormat="1" applyFont="1" applyFill="1" applyAlignment="1">
      <alignment horizontal="right"/>
      <protection/>
    </xf>
    <xf numFmtId="2" fontId="27" fillId="0" borderId="0" xfId="28" applyNumberFormat="1" applyFont="1" applyFill="1" applyAlignment="1">
      <alignment horizontal="right"/>
      <protection/>
    </xf>
    <xf numFmtId="0" fontId="58" fillId="0" borderId="7" xfId="0" applyFont="1" applyBorder="1" applyAlignment="1">
      <alignment/>
    </xf>
    <xf numFmtId="0" fontId="30" fillId="0" borderId="8" xfId="0" applyFont="1" applyBorder="1" applyAlignment="1">
      <alignment horizontal="right" vertical="top" wrapText="1"/>
    </xf>
    <xf numFmtId="0" fontId="27" fillId="0" borderId="2" xfId="0" applyFont="1" applyBorder="1" applyAlignment="1">
      <alignment horizontal="center"/>
    </xf>
    <xf numFmtId="0" fontId="27" fillId="0" borderId="9"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8" xfId="0" applyNumberFormat="1" applyFont="1" applyFill="1" applyBorder="1" applyAlignment="1" applyProtection="1">
      <alignment horizontal="left"/>
      <protection/>
    </xf>
    <xf numFmtId="0" fontId="30" fillId="0" borderId="2" xfId="0" applyFont="1" applyBorder="1" applyAlignment="1">
      <alignment horizontal="center" vertical="distributed"/>
    </xf>
    <xf numFmtId="0" fontId="30" fillId="0" borderId="3" xfId="0" applyFont="1" applyBorder="1" applyAlignment="1">
      <alignment horizontal="center" vertical="distributed"/>
    </xf>
    <xf numFmtId="0" fontId="30" fillId="0" borderId="14" xfId="0" applyFont="1" applyBorder="1" applyAlignment="1">
      <alignment vertical="distributed"/>
    </xf>
    <xf numFmtId="0" fontId="30" fillId="0" borderId="15" xfId="0" applyFont="1" applyBorder="1" applyAlignment="1">
      <alignment vertical="distributed"/>
    </xf>
    <xf numFmtId="0" fontId="30" fillId="0" borderId="5"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8" xfId="0" applyFont="1" applyBorder="1" applyAlignment="1">
      <alignment vertical="distributed"/>
    </xf>
    <xf numFmtId="0" fontId="30" fillId="0" borderId="0" xfId="0" applyFont="1" applyFill="1" applyBorder="1" applyAlignment="1">
      <alignment/>
    </xf>
    <xf numFmtId="176" fontId="27" fillId="0" borderId="9" xfId="0" applyNumberFormat="1" applyFont="1" applyFill="1" applyBorder="1" applyAlignment="1" applyProtection="1">
      <alignment horizontal="left"/>
      <protection/>
    </xf>
    <xf numFmtId="176" fontId="27" fillId="0" borderId="7" xfId="0" applyNumberFormat="1" applyFont="1" applyBorder="1" applyAlignment="1">
      <alignment horizontal="right"/>
    </xf>
    <xf numFmtId="0" fontId="27" fillId="0" borderId="7" xfId="0"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9" xfId="0" applyFont="1" applyBorder="1" applyAlignment="1">
      <alignment/>
    </xf>
    <xf numFmtId="0" fontId="12" fillId="0" borderId="0" xfId="25" applyFont="1" applyAlignment="1">
      <alignment/>
    </xf>
    <xf numFmtId="0" fontId="18" fillId="0" borderId="0" xfId="37" applyFont="1" applyBorder="1" applyAlignment="1">
      <alignment/>
      <protection/>
    </xf>
    <xf numFmtId="0" fontId="4" fillId="0" borderId="0" xfId="37" applyFont="1" applyBorder="1">
      <alignment/>
      <protection/>
    </xf>
    <xf numFmtId="0" fontId="68" fillId="0" borderId="0" xfId="37" applyFont="1" applyBorder="1">
      <alignment/>
      <protection/>
    </xf>
    <xf numFmtId="0" fontId="36" fillId="0" borderId="0" xfId="37" applyFont="1" applyBorder="1">
      <alignment/>
      <protection/>
    </xf>
    <xf numFmtId="0" fontId="7" fillId="0" borderId="0" xfId="37" applyFont="1" applyBorder="1">
      <alignment/>
      <protection/>
    </xf>
    <xf numFmtId="0" fontId="27" fillId="0" borderId="2" xfId="0" applyFont="1" applyBorder="1" applyAlignment="1">
      <alignment/>
    </xf>
    <xf numFmtId="0" fontId="27" fillId="0" borderId="4" xfId="0" applyFont="1" applyBorder="1" applyAlignment="1">
      <alignment/>
    </xf>
    <xf numFmtId="195" fontId="27" fillId="0" borderId="0" xfId="28" applyNumberFormat="1" applyFont="1" applyFill="1" applyAlignment="1">
      <alignment horizontal="right"/>
      <protection/>
    </xf>
    <xf numFmtId="0" fontId="70" fillId="0" borderId="0" xfId="0" applyFont="1" applyAlignment="1">
      <alignment/>
    </xf>
    <xf numFmtId="3" fontId="36" fillId="0" borderId="0" xfId="15" applyNumberFormat="1" applyFont="1" applyFill="1" applyAlignment="1" quotePrefix="1">
      <alignment horizontal="right"/>
    </xf>
    <xf numFmtId="0" fontId="10" fillId="0" borderId="0" xfId="0" applyFont="1" applyFill="1" applyAlignment="1">
      <alignment/>
    </xf>
    <xf numFmtId="0" fontId="27" fillId="0" borderId="9" xfId="32" applyFont="1" applyFill="1" applyBorder="1">
      <alignment/>
      <protection/>
    </xf>
    <xf numFmtId="176" fontId="30" fillId="0" borderId="7" xfId="0" applyNumberFormat="1" applyFont="1" applyFill="1" applyBorder="1" applyAlignment="1" applyProtection="1">
      <alignment horizontal="left"/>
      <protection/>
    </xf>
    <xf numFmtId="0" fontId="30" fillId="0" borderId="7" xfId="31" applyFont="1" applyFill="1" applyBorder="1">
      <alignment/>
      <protection/>
    </xf>
    <xf numFmtId="0" fontId="27" fillId="0" borderId="1" xfId="20" applyNumberFormat="1" applyFont="1" applyFill="1" applyBorder="1" applyAlignment="1">
      <alignment horizontal="center"/>
    </xf>
    <xf numFmtId="184" fontId="3" fillId="0" borderId="0" xfId="15" applyNumberFormat="1" applyFont="1" applyFill="1" applyBorder="1" applyAlignment="1">
      <alignment horizontal="right"/>
    </xf>
    <xf numFmtId="184" fontId="36" fillId="0" borderId="0" xfId="15" applyNumberFormat="1" applyFont="1" applyFill="1" applyBorder="1" applyAlignment="1">
      <alignment horizontal="right"/>
    </xf>
    <xf numFmtId="0" fontId="0" fillId="0" borderId="0" xfId="37" applyFont="1">
      <alignment/>
      <protection/>
    </xf>
    <xf numFmtId="0" fontId="0" fillId="0" borderId="1" xfId="37" applyFont="1" applyBorder="1">
      <alignment/>
      <protection/>
    </xf>
    <xf numFmtId="189" fontId="39" fillId="0" borderId="0" xfId="29" applyFont="1" applyBorder="1">
      <alignment/>
      <protection/>
    </xf>
    <xf numFmtId="189" fontId="0" fillId="0" borderId="0" xfId="29" applyFont="1">
      <alignment/>
      <protection/>
    </xf>
    <xf numFmtId="189" fontId="3" fillId="0" borderId="0" xfId="29" applyFont="1">
      <alignment/>
      <protection/>
    </xf>
    <xf numFmtId="189" fontId="39" fillId="0" borderId="0" xfId="29" applyFont="1">
      <alignment/>
      <protection/>
    </xf>
    <xf numFmtId="189" fontId="71" fillId="0" borderId="0" xfId="29" applyFont="1">
      <alignment/>
      <protection/>
    </xf>
    <xf numFmtId="0" fontId="0" fillId="0" borderId="0" xfId="37" applyFont="1">
      <alignment/>
      <protection/>
    </xf>
    <xf numFmtId="189" fontId="39" fillId="0" borderId="1" xfId="29" applyFont="1" applyBorder="1">
      <alignment/>
      <protection/>
    </xf>
    <xf numFmtId="181" fontId="27" fillId="0" borderId="7" xfId="0" applyNumberFormat="1" applyFont="1" applyBorder="1" applyAlignment="1">
      <alignment horizontal="right"/>
    </xf>
    <xf numFmtId="181" fontId="27" fillId="0" borderId="6" xfId="0" applyNumberFormat="1" applyFont="1" applyFill="1" applyBorder="1" applyAlignment="1">
      <alignment horizontal="right"/>
    </xf>
    <xf numFmtId="189" fontId="37" fillId="0" borderId="0" xfId="29" applyFont="1">
      <alignment/>
      <protection/>
    </xf>
    <xf numFmtId="189" fontId="50" fillId="0" borderId="0" xfId="29" applyFont="1" applyBorder="1">
      <alignment/>
      <protection/>
    </xf>
    <xf numFmtId="189" fontId="50" fillId="0" borderId="0" xfId="29" applyFont="1">
      <alignment/>
      <protection/>
    </xf>
    <xf numFmtId="189" fontId="30" fillId="0" borderId="0" xfId="29" applyFont="1">
      <alignment/>
      <protection/>
    </xf>
    <xf numFmtId="0" fontId="37" fillId="0" borderId="9" xfId="0" applyFont="1" applyBorder="1" applyAlignment="1">
      <alignment/>
    </xf>
    <xf numFmtId="189" fontId="10" fillId="0" borderId="0" xfId="29" applyFont="1" applyBorder="1">
      <alignment/>
      <protection/>
    </xf>
    <xf numFmtId="3" fontId="43" fillId="0" borderId="0" xfId="29" applyNumberFormat="1" applyFont="1" applyBorder="1">
      <alignment/>
      <protection/>
    </xf>
    <xf numFmtId="0" fontId="27" fillId="0" borderId="9" xfId="0" applyFont="1" applyFill="1" applyBorder="1" applyAlignment="1">
      <alignment/>
    </xf>
    <xf numFmtId="0" fontId="27" fillId="0" borderId="8" xfId="0" applyFont="1" applyFill="1" applyBorder="1" applyAlignment="1">
      <alignment/>
    </xf>
    <xf numFmtId="0" fontId="51" fillId="0" borderId="9" xfId="0" applyFont="1" applyFill="1" applyBorder="1" applyAlignment="1">
      <alignment/>
    </xf>
    <xf numFmtId="176" fontId="27" fillId="0" borderId="9" xfId="0" applyNumberFormat="1" applyFont="1" applyBorder="1" applyAlignment="1">
      <alignment horizontal="left"/>
    </xf>
    <xf numFmtId="177" fontId="30" fillId="0" borderId="0" xfId="18" applyNumberFormat="1" applyFont="1" applyAlignment="1">
      <alignment horizontal="right"/>
    </xf>
    <xf numFmtId="177" fontId="27" fillId="0" borderId="0" xfId="18" applyNumberFormat="1" applyFont="1" applyAlignment="1">
      <alignment horizontal="right"/>
    </xf>
    <xf numFmtId="3" fontId="30" fillId="0" borderId="1" xfId="29" applyNumberFormat="1" applyFont="1" applyBorder="1">
      <alignment/>
      <protection/>
    </xf>
    <xf numFmtId="3" fontId="27" fillId="0" borderId="1" xfId="29" applyNumberFormat="1" applyFont="1" applyBorder="1">
      <alignment/>
      <protection/>
    </xf>
    <xf numFmtId="14" fontId="36" fillId="0" borderId="0" xfId="0" applyNumberFormat="1" applyFont="1" applyBorder="1" applyAlignment="1">
      <alignment horizontal="right"/>
    </xf>
    <xf numFmtId="3" fontId="28" fillId="0" borderId="0" xfId="26" applyNumberFormat="1" applyFont="1" applyBorder="1">
      <alignment/>
      <protection/>
    </xf>
    <xf numFmtId="3" fontId="23" fillId="0" borderId="0" xfId="26" applyNumberFormat="1" applyFont="1" applyBorder="1">
      <alignment/>
      <protection/>
    </xf>
    <xf numFmtId="9" fontId="23" fillId="0" borderId="0" xfId="26" applyNumberFormat="1" applyFont="1" applyBorder="1" applyAlignment="1" quotePrefix="1">
      <alignment horizontal="right"/>
      <protection/>
    </xf>
    <xf numFmtId="190" fontId="30" fillId="0" borderId="0" xfId="19" applyNumberFormat="1" applyFont="1" applyAlignment="1">
      <alignment/>
    </xf>
    <xf numFmtId="0" fontId="30" fillId="0" borderId="0" xfId="30" applyFont="1" applyBorder="1" applyAlignment="1">
      <alignment/>
      <protection/>
    </xf>
    <xf numFmtId="0" fontId="10" fillId="0" borderId="0" xfId="36" applyFont="1" applyBorder="1">
      <alignment/>
      <protection/>
    </xf>
    <xf numFmtId="0" fontId="12" fillId="0" borderId="0" xfId="36" applyFont="1" applyBorder="1">
      <alignment/>
      <protection/>
    </xf>
    <xf numFmtId="0" fontId="59" fillId="0" borderId="0" xfId="0" applyFont="1" applyFill="1" applyBorder="1" applyAlignment="1">
      <alignment horizontal="left"/>
    </xf>
    <xf numFmtId="0" fontId="73" fillId="0" borderId="0" xfId="0" applyFont="1" applyBorder="1" applyAlignment="1">
      <alignment horizontal="left"/>
    </xf>
    <xf numFmtId="177" fontId="30" fillId="0" borderId="0" xfId="15" applyNumberFormat="1" applyFont="1" applyFill="1" applyAlignment="1">
      <alignment horizontal="right"/>
    </xf>
    <xf numFmtId="0" fontId="3" fillId="0" borderId="0" xfId="28" applyFont="1" applyBorder="1">
      <alignment/>
      <protection/>
    </xf>
    <xf numFmtId="15" fontId="30" fillId="0" borderId="0" xfId="28" applyNumberFormat="1" applyFont="1" applyBorder="1" applyAlignment="1">
      <alignment/>
      <protection/>
    </xf>
    <xf numFmtId="194" fontId="27" fillId="0" borderId="0" xfId="28" applyNumberFormat="1" applyFont="1" applyBorder="1" applyAlignment="1">
      <alignment/>
      <protection/>
    </xf>
    <xf numFmtId="0" fontId="58" fillId="0" borderId="0" xfId="28" applyFont="1" applyBorder="1">
      <alignment/>
      <protection/>
    </xf>
    <xf numFmtId="195" fontId="30" fillId="0" borderId="0" xfId="28" applyNumberFormat="1" applyFont="1" applyFill="1" applyBorder="1" applyAlignment="1">
      <alignment horizontal="right"/>
      <protection/>
    </xf>
    <xf numFmtId="0" fontId="30" fillId="0" borderId="0" xfId="28" applyFont="1" applyBorder="1" applyAlignment="1">
      <alignment horizontal="left"/>
      <protection/>
    </xf>
    <xf numFmtId="195" fontId="27" fillId="0" borderId="0" xfId="28" applyNumberFormat="1" applyFont="1" applyFill="1" applyBorder="1" applyAlignment="1">
      <alignment horizontal="right"/>
      <protection/>
    </xf>
    <xf numFmtId="0" fontId="37" fillId="0" borderId="0" xfId="0" applyFont="1" applyBorder="1" applyAlignment="1">
      <alignment/>
    </xf>
    <xf numFmtId="0" fontId="55" fillId="0" borderId="0" xfId="30" applyFont="1" applyBorder="1" applyAlignment="1">
      <alignment horizontal="right"/>
      <protection/>
    </xf>
    <xf numFmtId="190" fontId="30" fillId="0" borderId="0" xfId="19" applyNumberFormat="1" applyFont="1" applyBorder="1" applyAlignment="1">
      <alignment/>
    </xf>
    <xf numFmtId="190" fontId="36" fillId="0" borderId="0" xfId="19" applyNumberFormat="1" applyFont="1" applyBorder="1" applyAlignment="1">
      <alignment/>
    </xf>
    <xf numFmtId="177" fontId="27" fillId="0" borderId="0" xfId="15" applyNumberFormat="1" applyFont="1" applyAlignment="1">
      <alignment/>
    </xf>
    <xf numFmtId="0" fontId="27" fillId="0" borderId="0" xfId="28" applyFont="1" applyAlignment="1">
      <alignment/>
      <protection/>
    </xf>
    <xf numFmtId="194" fontId="36" fillId="0" borderId="1" xfId="0" applyNumberFormat="1" applyFont="1" applyFill="1" applyBorder="1" applyAlignment="1">
      <alignment horizontal="right"/>
    </xf>
    <xf numFmtId="176" fontId="36" fillId="0" borderId="0" xfId="27" applyNumberFormat="1" applyFont="1" applyFill="1" applyBorder="1" applyAlignment="1" quotePrefix="1">
      <alignment horizontal="right" wrapText="1"/>
      <protection/>
    </xf>
    <xf numFmtId="0" fontId="3" fillId="0" borderId="0" xfId="27" applyFont="1" applyFill="1" applyBorder="1">
      <alignment/>
      <protection/>
    </xf>
    <xf numFmtId="176" fontId="3" fillId="0" borderId="0" xfId="27" applyNumberFormat="1" applyFont="1" applyFill="1" applyBorder="1" applyAlignment="1" quotePrefix="1">
      <alignment horizontal="right" wrapText="1"/>
      <protection/>
    </xf>
    <xf numFmtId="176" fontId="36" fillId="0" borderId="0" xfId="27" applyNumberFormat="1" applyFont="1" applyFill="1" applyAlignment="1">
      <alignment horizontal="right"/>
      <protection/>
    </xf>
    <xf numFmtId="0" fontId="59" fillId="0" borderId="0" xfId="27" applyFont="1" applyFill="1">
      <alignment/>
      <protection/>
    </xf>
    <xf numFmtId="176" fontId="3" fillId="0" borderId="0" xfId="27" applyNumberFormat="1" applyFont="1" applyFill="1" applyAlignment="1">
      <alignment horizontal="right"/>
      <protection/>
    </xf>
    <xf numFmtId="3" fontId="36" fillId="0" borderId="0" xfId="27" applyNumberFormat="1" applyFont="1" applyFill="1" applyAlignment="1">
      <alignment horizontal="right"/>
      <protection/>
    </xf>
    <xf numFmtId="204" fontId="36" fillId="0" borderId="0" xfId="17" applyNumberFormat="1" applyFont="1" applyFill="1" applyAlignment="1">
      <alignment horizontal="right"/>
    </xf>
    <xf numFmtId="177" fontId="36" fillId="0" borderId="0" xfId="27" applyNumberFormat="1" applyFont="1" applyFill="1">
      <alignment/>
      <protection/>
    </xf>
    <xf numFmtId="177" fontId="36" fillId="0" borderId="0" xfId="17" applyNumberFormat="1" applyFont="1" applyFill="1" applyAlignment="1">
      <alignment horizontal="right"/>
    </xf>
    <xf numFmtId="0" fontId="3" fillId="0" borderId="0" xfId="27" applyFont="1" applyFill="1" applyAlignment="1">
      <alignment/>
      <protection/>
    </xf>
    <xf numFmtId="0" fontId="3" fillId="0" borderId="0" xfId="27" applyFont="1" applyFill="1">
      <alignment/>
      <protection/>
    </xf>
    <xf numFmtId="3" fontId="36" fillId="0" borderId="0" xfId="27" applyNumberFormat="1" applyFont="1" applyFill="1">
      <alignment/>
      <protection/>
    </xf>
    <xf numFmtId="174" fontId="3" fillId="0" borderId="0" xfId="27" applyNumberFormat="1" applyFont="1" applyFill="1">
      <alignment/>
      <protection/>
    </xf>
    <xf numFmtId="3" fontId="3" fillId="0" borderId="0" xfId="27" applyNumberFormat="1" applyFont="1" applyFill="1">
      <alignment/>
      <protection/>
    </xf>
    <xf numFmtId="3" fontId="3" fillId="0" borderId="0" xfId="27" applyNumberFormat="1" applyFont="1" applyFill="1" applyAlignment="1">
      <alignment horizontal="right"/>
      <protection/>
    </xf>
    <xf numFmtId="204" fontId="3" fillId="0" borderId="0" xfId="17" applyNumberFormat="1" applyFont="1" applyFill="1" applyAlignment="1">
      <alignment horizontal="right"/>
    </xf>
    <xf numFmtId="177" fontId="3" fillId="0" borderId="0" xfId="27" applyNumberFormat="1" applyFont="1" applyFill="1">
      <alignment/>
      <protection/>
    </xf>
    <xf numFmtId="177" fontId="3" fillId="0" borderId="0" xfId="17" applyNumberFormat="1" applyFont="1" applyFill="1" applyAlignment="1">
      <alignment horizontal="right"/>
    </xf>
    <xf numFmtId="4" fontId="3" fillId="0" borderId="0" xfId="17" applyNumberFormat="1" applyFont="1" applyFill="1" applyAlignment="1" quotePrefix="1">
      <alignment horizontal="right"/>
    </xf>
    <xf numFmtId="176" fontId="27" fillId="0" borderId="0" xfId="31" applyNumberFormat="1" applyFont="1" applyFill="1" applyBorder="1" applyAlignment="1" applyProtection="1">
      <alignment horizontal="left"/>
      <protection/>
    </xf>
    <xf numFmtId="0" fontId="30" fillId="0" borderId="12" xfId="0" applyFont="1" applyBorder="1" applyAlignment="1">
      <alignment vertical="distributed"/>
    </xf>
    <xf numFmtId="176" fontId="27" fillId="0" borderId="9" xfId="32" applyNumberFormat="1" applyFont="1" applyFill="1" applyBorder="1" applyAlignment="1">
      <alignment horizontal="right"/>
      <protection/>
    </xf>
    <xf numFmtId="176" fontId="27" fillId="0" borderId="9" xfId="32" applyNumberFormat="1" applyFont="1" applyFill="1" applyBorder="1" applyAlignment="1">
      <alignment horizontal="left"/>
      <protection/>
    </xf>
    <xf numFmtId="184" fontId="27" fillId="0" borderId="0" xfId="15" applyNumberFormat="1" applyFont="1" applyFill="1" applyBorder="1" applyAlignment="1">
      <alignment/>
    </xf>
    <xf numFmtId="184" fontId="27" fillId="0" borderId="1" xfId="15" applyNumberFormat="1" applyFont="1" applyFill="1" applyBorder="1" applyAlignment="1">
      <alignment/>
    </xf>
    <xf numFmtId="205" fontId="36" fillId="0" borderId="0" xfId="0" applyNumberFormat="1" applyFont="1" applyFill="1" applyBorder="1" applyAlignment="1">
      <alignment horizontal="left"/>
    </xf>
    <xf numFmtId="0" fontId="73" fillId="0" borderId="0" xfId="0" applyFont="1" applyFill="1" applyBorder="1" applyAlignment="1">
      <alignment horizontal="left"/>
    </xf>
    <xf numFmtId="184" fontId="36" fillId="0" borderId="0" xfId="15" applyNumberFormat="1" applyFont="1" applyFill="1" applyBorder="1" applyAlignment="1">
      <alignment horizontal="center"/>
    </xf>
    <xf numFmtId="184" fontId="73" fillId="0" borderId="0" xfId="15" applyNumberFormat="1" applyFont="1" applyFill="1" applyBorder="1" applyAlignment="1">
      <alignment horizontal="center"/>
    </xf>
    <xf numFmtId="184" fontId="59" fillId="0" borderId="0" xfId="15" applyNumberFormat="1" applyFont="1" applyFill="1" applyBorder="1" applyAlignment="1">
      <alignment horizontal="center"/>
    </xf>
    <xf numFmtId="3" fontId="3" fillId="0" borderId="0" xfId="15" applyNumberFormat="1" applyFont="1" applyFill="1" applyBorder="1" applyAlignment="1">
      <alignment horizontal="right"/>
    </xf>
    <xf numFmtId="3" fontId="27" fillId="0" borderId="0" xfId="29" applyNumberFormat="1" applyFont="1" applyBorder="1" applyAlignment="1">
      <alignment horizontal="right"/>
      <protection/>
    </xf>
    <xf numFmtId="189" fontId="56" fillId="0" borderId="0" xfId="29" applyFont="1" applyBorder="1">
      <alignment/>
      <protection/>
    </xf>
    <xf numFmtId="181" fontId="27" fillId="0" borderId="7" xfId="0" applyNumberFormat="1" applyFont="1" applyFill="1" applyBorder="1" applyAlignment="1">
      <alignment horizontal="right"/>
    </xf>
    <xf numFmtId="177" fontId="30" fillId="0" borderId="0" xfId="15" applyNumberFormat="1" applyFont="1" applyFill="1" applyAlignment="1">
      <alignment/>
    </xf>
    <xf numFmtId="1" fontId="27" fillId="0" borderId="0" xfId="28" applyNumberFormat="1" applyFont="1" applyFill="1" applyAlignment="1">
      <alignment horizontal="right"/>
      <protection/>
    </xf>
    <xf numFmtId="0" fontId="23" fillId="0" borderId="0" xfId="26" applyFont="1" applyFill="1" applyBorder="1" quotePrefix="1">
      <alignment/>
      <protection/>
    </xf>
    <xf numFmtId="0" fontId="23" fillId="0" borderId="0" xfId="26" applyFont="1" applyFill="1" applyBorder="1">
      <alignment/>
      <protection/>
    </xf>
    <xf numFmtId="0" fontId="34" fillId="0" borderId="1" xfId="30" applyFont="1" applyBorder="1">
      <alignment/>
      <protection/>
    </xf>
    <xf numFmtId="176" fontId="30" fillId="0" borderId="7" xfId="31" applyNumberFormat="1" applyFont="1" applyFill="1" applyBorder="1" applyAlignment="1" applyProtection="1">
      <alignment horizontal="left"/>
      <protection/>
    </xf>
    <xf numFmtId="0" fontId="72" fillId="0" borderId="0" xfId="0" applyFont="1" applyAlignment="1">
      <alignment/>
    </xf>
    <xf numFmtId="0" fontId="56" fillId="0" borderId="0" xfId="0" applyFont="1" applyAlignment="1" quotePrefix="1">
      <alignment/>
    </xf>
    <xf numFmtId="0" fontId="30" fillId="0" borderId="0" xfId="28" applyFont="1" applyBorder="1">
      <alignment/>
      <protection/>
    </xf>
    <xf numFmtId="177" fontId="30" fillId="0" borderId="0" xfId="15" applyNumberFormat="1" applyFont="1" applyFill="1" applyBorder="1" applyAlignment="1">
      <alignment horizontal="right"/>
    </xf>
    <xf numFmtId="49" fontId="30" fillId="0" borderId="0" xfId="15" applyNumberFormat="1" applyFont="1" applyBorder="1" applyAlignment="1">
      <alignment horizontal="left"/>
    </xf>
    <xf numFmtId="49" fontId="30" fillId="0" borderId="0" xfId="28" applyNumberFormat="1" applyFont="1" applyBorder="1">
      <alignment/>
      <protection/>
    </xf>
    <xf numFmtId="177" fontId="27" fillId="0" borderId="0" xfId="15" applyNumberFormat="1" applyFont="1" applyFill="1" applyBorder="1" applyAlignment="1">
      <alignment horizontal="right"/>
    </xf>
    <xf numFmtId="177" fontId="27" fillId="0" borderId="0" xfId="15" applyNumberFormat="1" applyFont="1" applyBorder="1" applyAlignment="1">
      <alignment/>
    </xf>
    <xf numFmtId="3" fontId="3" fillId="0" borderId="0" xfId="17" applyNumberFormat="1" applyFont="1" applyFill="1" applyAlignment="1" quotePrefix="1">
      <alignment horizontal="right"/>
    </xf>
    <xf numFmtId="181" fontId="27" fillId="0" borderId="3" xfId="0" applyNumberFormat="1" applyFont="1" applyFill="1" applyBorder="1" applyAlignment="1">
      <alignment horizontal="right"/>
    </xf>
    <xf numFmtId="3" fontId="3" fillId="0" borderId="0" xfId="0" applyNumberFormat="1" applyFont="1" applyAlignment="1">
      <alignment horizontal="center"/>
    </xf>
    <xf numFmtId="0" fontId="75" fillId="0" borderId="0" xfId="0" applyFont="1" applyAlignment="1">
      <alignment/>
    </xf>
    <xf numFmtId="0" fontId="27" fillId="3" borderId="4" xfId="0" applyFont="1" applyFill="1" applyBorder="1" applyAlignment="1">
      <alignment horizontal="center"/>
    </xf>
    <xf numFmtId="0" fontId="27" fillId="3" borderId="7" xfId="0" applyFont="1" applyFill="1" applyBorder="1" applyAlignment="1">
      <alignment horizontal="center"/>
    </xf>
    <xf numFmtId="176" fontId="27" fillId="3" borderId="9" xfId="0" applyNumberFormat="1" applyFont="1" applyFill="1" applyBorder="1" applyAlignment="1" applyProtection="1">
      <alignment horizontal="left"/>
      <protection/>
    </xf>
    <xf numFmtId="176" fontId="27" fillId="3" borderId="0" xfId="32" applyNumberFormat="1" applyFont="1" applyFill="1" applyBorder="1" applyAlignment="1">
      <alignment horizontal="right"/>
      <protection/>
    </xf>
    <xf numFmtId="0" fontId="27" fillId="3" borderId="9" xfId="0" applyFont="1" applyFill="1" applyBorder="1" applyAlignment="1">
      <alignment/>
    </xf>
    <xf numFmtId="176" fontId="30" fillId="3" borderId="7" xfId="31" applyNumberFormat="1" applyFont="1" applyFill="1" applyBorder="1" applyAlignment="1" applyProtection="1">
      <alignment horizontal="left"/>
      <protection/>
    </xf>
    <xf numFmtId="0" fontId="27" fillId="3" borderId="0" xfId="31" applyFont="1" applyFill="1">
      <alignment/>
      <protection/>
    </xf>
    <xf numFmtId="0" fontId="27" fillId="3" borderId="7" xfId="31" applyFont="1" applyFill="1" applyBorder="1">
      <alignment/>
      <protection/>
    </xf>
    <xf numFmtId="0" fontId="27" fillId="3" borderId="0" xfId="20" applyNumberFormat="1" applyFont="1" applyFill="1" applyAlignment="1">
      <alignment horizontal="center"/>
    </xf>
    <xf numFmtId="176" fontId="27" fillId="3" borderId="0" xfId="31" applyNumberFormat="1" applyFont="1" applyFill="1" applyAlignment="1" applyProtection="1">
      <alignment horizontal="right"/>
      <protection/>
    </xf>
    <xf numFmtId="0" fontId="27" fillId="3" borderId="9" xfId="31" applyFont="1" applyFill="1" applyBorder="1">
      <alignment/>
      <protection/>
    </xf>
    <xf numFmtId="0" fontId="27" fillId="3" borderId="0" xfId="20" applyNumberFormat="1" applyFont="1" applyFill="1" applyBorder="1" applyAlignment="1">
      <alignment horizontal="center"/>
    </xf>
    <xf numFmtId="181" fontId="27" fillId="3" borderId="7" xfId="33" applyNumberFormat="1" applyFont="1" applyFill="1" applyBorder="1" applyAlignment="1">
      <alignment horizontal="right"/>
      <protection/>
    </xf>
    <xf numFmtId="176" fontId="27" fillId="3" borderId="15" xfId="0" applyNumberFormat="1" applyFont="1" applyFill="1" applyBorder="1" applyAlignment="1" applyProtection="1">
      <alignment horizontal="left"/>
      <protection/>
    </xf>
    <xf numFmtId="184" fontId="27" fillId="3" borderId="0" xfId="15" applyNumberFormat="1" applyFont="1" applyFill="1" applyBorder="1" applyAlignment="1">
      <alignment/>
    </xf>
    <xf numFmtId="176" fontId="30" fillId="3" borderId="9" xfId="0" applyNumberFormat="1" applyFont="1" applyFill="1" applyBorder="1" applyAlignment="1" applyProtection="1">
      <alignment horizontal="left"/>
      <protection/>
    </xf>
    <xf numFmtId="0" fontId="27" fillId="3" borderId="0" xfId="0" applyFont="1" applyFill="1" applyBorder="1" applyAlignment="1">
      <alignment horizontal="center"/>
    </xf>
    <xf numFmtId="0" fontId="27" fillId="3" borderId="0" xfId="0" applyFont="1" applyFill="1" applyBorder="1" applyAlignment="1">
      <alignment/>
    </xf>
    <xf numFmtId="176" fontId="27" fillId="3" borderId="7" xfId="0" applyNumberFormat="1" applyFont="1" applyFill="1" applyBorder="1" applyAlignment="1">
      <alignment horizontal="right"/>
    </xf>
    <xf numFmtId="0" fontId="27" fillId="3" borderId="9" xfId="32" applyFont="1" applyFill="1" applyBorder="1">
      <alignment/>
      <protection/>
    </xf>
    <xf numFmtId="176" fontId="27" fillId="3" borderId="9" xfId="32" applyNumberFormat="1" applyFont="1" applyFill="1" applyBorder="1" applyAlignment="1">
      <alignment horizontal="left"/>
      <protection/>
    </xf>
    <xf numFmtId="176" fontId="30" fillId="0" borderId="6" xfId="31" applyNumberFormat="1" applyFont="1" applyFill="1" applyBorder="1" applyAlignment="1" applyProtection="1">
      <alignment horizontal="left"/>
      <protection/>
    </xf>
    <xf numFmtId="176" fontId="27" fillId="0" borderId="1" xfId="31" applyNumberFormat="1" applyFont="1" applyFill="1" applyBorder="1" applyAlignment="1" applyProtection="1">
      <alignment horizontal="right"/>
      <protection/>
    </xf>
    <xf numFmtId="176" fontId="27" fillId="0" borderId="6" xfId="0" applyNumberFormat="1" applyFont="1" applyBorder="1" applyAlignment="1">
      <alignment horizontal="right"/>
    </xf>
    <xf numFmtId="0" fontId="27" fillId="0" borderId="8" xfId="32" applyFont="1" applyFill="1" applyBorder="1">
      <alignment/>
      <protection/>
    </xf>
    <xf numFmtId="0" fontId="27" fillId="3" borderId="5" xfId="0" applyFont="1" applyFill="1" applyBorder="1" applyAlignment="1">
      <alignment horizontal="center"/>
    </xf>
    <xf numFmtId="0" fontId="27" fillId="3" borderId="1" xfId="0" applyFont="1" applyFill="1" applyBorder="1" applyAlignment="1">
      <alignment horizontal="center"/>
    </xf>
    <xf numFmtId="0" fontId="27" fillId="3" borderId="1" xfId="0" applyFont="1" applyFill="1" applyBorder="1" applyAlignment="1">
      <alignment/>
    </xf>
    <xf numFmtId="176" fontId="27" fillId="3" borderId="8" xfId="0" applyNumberFormat="1" applyFont="1" applyFill="1" applyBorder="1" applyAlignment="1" applyProtection="1">
      <alignment horizontal="left"/>
      <protection/>
    </xf>
    <xf numFmtId="0" fontId="27" fillId="3" borderId="6" xfId="0" applyFont="1" applyFill="1" applyBorder="1" applyAlignment="1">
      <alignment horizontal="right"/>
    </xf>
    <xf numFmtId="0" fontId="27" fillId="3" borderId="8" xfId="0" applyFont="1" applyFill="1" applyBorder="1" applyAlignment="1">
      <alignment/>
    </xf>
    <xf numFmtId="0" fontId="76" fillId="0" borderId="2" xfId="0" applyFont="1" applyBorder="1" applyAlignment="1">
      <alignment horizontal="center" vertical="distributed" wrapText="1"/>
    </xf>
    <xf numFmtId="0" fontId="30" fillId="0" borderId="14" xfId="0" applyFont="1" applyBorder="1" applyAlignment="1">
      <alignment horizontal="center"/>
    </xf>
    <xf numFmtId="0" fontId="27" fillId="0" borderId="15" xfId="0" applyFont="1" applyBorder="1" applyAlignment="1">
      <alignment/>
    </xf>
    <xf numFmtId="0" fontId="76" fillId="0" borderId="3" xfId="0" applyFont="1" applyBorder="1" applyAlignment="1">
      <alignment horizontal="center" vertical="distributed" wrapText="1"/>
    </xf>
    <xf numFmtId="0" fontId="27" fillId="0" borderId="15" xfId="0" applyFont="1" applyBorder="1" applyAlignment="1">
      <alignment wrapText="1"/>
    </xf>
    <xf numFmtId="0" fontId="76" fillId="0" borderId="14" xfId="0" applyFont="1" applyBorder="1" applyAlignment="1">
      <alignment horizontal="left" vertical="distributed" wrapText="1"/>
    </xf>
    <xf numFmtId="14" fontId="3" fillId="0" borderId="1" xfId="0" applyNumberFormat="1" applyFont="1" applyBorder="1" applyAlignment="1">
      <alignment horizontal="center"/>
    </xf>
    <xf numFmtId="14" fontId="36" fillId="0" borderId="1" xfId="0" applyNumberFormat="1" applyFont="1" applyBorder="1" applyAlignment="1">
      <alignment horizontal="center"/>
    </xf>
    <xf numFmtId="3" fontId="3" fillId="0" borderId="0" xfId="0" applyNumberFormat="1" applyFont="1" applyFill="1" applyAlignment="1">
      <alignment horizontal="center"/>
    </xf>
    <xf numFmtId="0" fontId="34" fillId="0" borderId="0" xfId="37" applyNumberFormat="1" applyFont="1" applyBorder="1" applyAlignment="1">
      <alignment horizontal="center"/>
      <protection/>
    </xf>
    <xf numFmtId="0" fontId="27" fillId="0" borderId="0" xfId="26" applyFont="1" applyBorder="1" applyAlignment="1">
      <alignment horizontal="center"/>
      <protection/>
    </xf>
    <xf numFmtId="190" fontId="30" fillId="0" borderId="0" xfId="19" applyNumberFormat="1" applyFont="1" applyBorder="1" applyAlignment="1">
      <alignment horizontal="center"/>
    </xf>
    <xf numFmtId="190" fontId="30" fillId="0" borderId="0" xfId="19" applyNumberFormat="1" applyFont="1" applyAlignment="1">
      <alignment horizontal="center"/>
    </xf>
    <xf numFmtId="190" fontId="27" fillId="0" borderId="0" xfId="19" applyNumberFormat="1" applyFont="1" applyAlignment="1">
      <alignment horizontal="center"/>
    </xf>
    <xf numFmtId="15" fontId="30" fillId="0" borderId="0" xfId="28" applyNumberFormat="1" applyFont="1" applyBorder="1" applyAlignment="1">
      <alignment horizontal="center"/>
      <protection/>
    </xf>
    <xf numFmtId="0" fontId="27" fillId="0" borderId="0" xfId="30" applyFont="1" applyBorder="1" applyAlignment="1">
      <alignment horizontal="center"/>
      <protection/>
    </xf>
    <xf numFmtId="0" fontId="55" fillId="0" borderId="1" xfId="30" applyFont="1" applyBorder="1" applyAlignment="1">
      <alignment horizontal="center"/>
      <protection/>
    </xf>
    <xf numFmtId="194" fontId="27" fillId="0" borderId="1" xfId="28" applyNumberFormat="1" applyFont="1" applyBorder="1" applyAlignment="1">
      <alignment horizontal="center"/>
      <protection/>
    </xf>
    <xf numFmtId="15" fontId="30" fillId="0" borderId="0" xfId="28" applyNumberFormat="1" applyFont="1" applyBorder="1" applyAlignment="1">
      <alignment horizontal="left"/>
      <protection/>
    </xf>
    <xf numFmtId="0" fontId="50" fillId="0" borderId="1" xfId="37" applyFont="1" applyBorder="1" applyAlignment="1">
      <alignment horizontal="center" wrapText="1"/>
      <protection/>
    </xf>
    <xf numFmtId="0" fontId="6" fillId="0" borderId="0" xfId="0" applyFont="1" applyAlignment="1">
      <alignment horizontal="center"/>
    </xf>
    <xf numFmtId="0" fontId="39" fillId="0" borderId="0" xfId="0" applyFont="1" applyAlignment="1">
      <alignment horizontal="center"/>
    </xf>
    <xf numFmtId="0" fontId="3" fillId="0" borderId="0" xfId="27" applyFont="1" applyFill="1" applyAlignment="1">
      <alignment horizontal="center"/>
      <protection/>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37" fillId="0" borderId="0" xfId="0" applyFont="1" applyAlignment="1">
      <alignment horizontal="center"/>
    </xf>
    <xf numFmtId="0" fontId="30" fillId="0" borderId="11" xfId="0" applyFont="1" applyBorder="1" applyAlignment="1">
      <alignment horizontal="center" vertical="distributed"/>
    </xf>
    <xf numFmtId="0" fontId="30" fillId="0" borderId="12" xfId="0" applyFont="1" applyBorder="1" applyAlignment="1">
      <alignment horizontal="center" vertical="distributed"/>
    </xf>
    <xf numFmtId="0" fontId="58" fillId="0" borderId="7" xfId="0" applyFont="1" applyBorder="1" applyAlignment="1">
      <alignment horizontal="center"/>
    </xf>
    <xf numFmtId="0" fontId="58" fillId="0" borderId="9"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1" fillId="0" borderId="0" xfId="0" applyFont="1" applyAlignment="1">
      <alignment horizontal="center"/>
    </xf>
    <xf numFmtId="0" fontId="18" fillId="0" borderId="0" xfId="37" applyNumberFormat="1" applyFont="1" applyBorder="1" applyAlignment="1">
      <alignment horizontal="center"/>
      <protection/>
    </xf>
    <xf numFmtId="0" fontId="34" fillId="0" borderId="0" xfId="37" applyFont="1" applyBorder="1" applyAlignment="1">
      <alignment horizontal="center"/>
      <protection/>
    </xf>
    <xf numFmtId="0" fontId="18" fillId="0" borderId="0" xfId="37" applyFont="1" applyBorder="1" applyAlignment="1">
      <alignment horizontal="center"/>
      <protection/>
    </xf>
    <xf numFmtId="0" fontId="30" fillId="0" borderId="3" xfId="0" applyFont="1" applyBorder="1" applyAlignment="1">
      <alignment horizontal="center" vertical="distributed"/>
    </xf>
    <xf numFmtId="0" fontId="30" fillId="0" borderId="15" xfId="0" applyFont="1" applyBorder="1" applyAlignment="1">
      <alignment horizontal="center" vertical="distributed"/>
    </xf>
    <xf numFmtId="0" fontId="7" fillId="0" borderId="6" xfId="0" applyFont="1" applyBorder="1" applyAlignment="1">
      <alignment horizontal="center" vertical="distributed"/>
    </xf>
    <xf numFmtId="0" fontId="27" fillId="0" borderId="8" xfId="0" applyFont="1" applyBorder="1" applyAlignment="1">
      <alignment horizontal="center" vertical="distributed"/>
    </xf>
  </cellXfs>
  <cellStyles count="28">
    <cellStyle name="Normal" xfId="0"/>
    <cellStyle name="Comma" xfId="15"/>
    <cellStyle name="Comma [0]" xfId="16"/>
    <cellStyle name="Comma_Market statistic 2008" xfId="17"/>
    <cellStyle name="Comma_Page15" xfId="18"/>
    <cellStyle name="Comma_Page16 (new)" xfId="19"/>
    <cellStyle name="Comma_Page4 (as at Nov)" xfId="20"/>
    <cellStyle name="Currency" xfId="21"/>
    <cellStyle name="Currency [0]" xfId="22"/>
    <cellStyle name="Euro" xfId="23"/>
    <cellStyle name="Followed Hyperlink" xfId="24"/>
    <cellStyle name="Hyperlink" xfId="25"/>
    <cellStyle name="Normal_all in one" xfId="26"/>
    <cellStyle name="Normal_Market statistic 2008" xfId="27"/>
    <cellStyle name="Normal_Page1-1" xfId="28"/>
    <cellStyle name="Normal_Page15" xfId="29"/>
    <cellStyle name="Normal_Page16 (new)" xfId="30"/>
    <cellStyle name="Normal_Page4 (as at Nov)" xfId="31"/>
    <cellStyle name="Normal_Sheet1" xfId="32"/>
    <cellStyle name="Normal_Sheet1_1" xfId="33"/>
    <cellStyle name="Percent" xfId="34"/>
    <cellStyle name="一般_CE-0004" xfId="35"/>
    <cellStyle name="一般_CE-0016" xfId="36"/>
    <cellStyle name="一般_Ce-derivatives" xfId="37"/>
    <cellStyle name="千分位[0]_CE-0004" xfId="38"/>
    <cellStyle name="千分位_CE-0004" xfId="39"/>
    <cellStyle name="貨幣 [0]_CE-0004" xfId="40"/>
    <cellStyle name="貨幣_CE-000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449580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449580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4495800" y="14954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zoomScaleSheetLayoutView="100" workbookViewId="0" topLeftCell="A1">
      <selection activeCell="A1" sqref="A1"/>
    </sheetView>
  </sheetViews>
  <sheetFormatPr defaultColWidth="9.00390625" defaultRowHeight="16.5"/>
  <cols>
    <col min="1" max="1" width="10.50390625" style="15" customWidth="1"/>
    <col min="2" max="2" width="7.875" style="15" customWidth="1"/>
    <col min="3" max="3" width="13.125" style="15" customWidth="1"/>
    <col min="4" max="4" width="13.625" style="15" customWidth="1"/>
    <col min="5" max="5" width="3.50390625" style="15" customWidth="1"/>
    <col min="6" max="6" width="11.75390625" style="15" customWidth="1"/>
    <col min="7" max="7" width="3.00390625" style="15" customWidth="1"/>
    <col min="8" max="8" width="15.375" style="15" customWidth="1"/>
    <col min="9" max="9" width="17.25390625" style="15" customWidth="1"/>
    <col min="10" max="10" width="10.125" style="15" customWidth="1"/>
    <col min="11" max="11" width="11.50390625" style="15" customWidth="1"/>
    <col min="12" max="12" width="3.125" style="15" customWidth="1"/>
    <col min="13" max="13" width="10.125" style="15" customWidth="1"/>
    <col min="14" max="16384" width="9.00390625" style="15" customWidth="1"/>
  </cols>
  <sheetData>
    <row r="1" ht="61.5" customHeight="1"/>
    <row r="2" spans="2:14" ht="21.75" customHeight="1">
      <c r="B2" s="16"/>
      <c r="C2" s="17"/>
      <c r="D2" s="18"/>
      <c r="E2" s="19"/>
      <c r="F2" s="19"/>
      <c r="G2" s="19"/>
      <c r="H2" s="19"/>
      <c r="I2" s="20"/>
      <c r="J2" s="20"/>
      <c r="K2" s="20"/>
      <c r="L2" s="20"/>
      <c r="M2" s="20"/>
      <c r="N2" s="20"/>
    </row>
    <row r="3" spans="2:14" ht="27.75" customHeight="1">
      <c r="B3" s="21"/>
      <c r="C3" s="17"/>
      <c r="D3" s="18" t="s">
        <v>182</v>
      </c>
      <c r="E3" s="19"/>
      <c r="F3" s="19"/>
      <c r="G3" s="19"/>
      <c r="H3" s="19"/>
      <c r="I3" s="20"/>
      <c r="J3" s="20"/>
      <c r="K3" s="20"/>
      <c r="L3" s="20"/>
      <c r="M3" s="20"/>
      <c r="N3" s="20"/>
    </row>
    <row r="4" spans="2:14" ht="20.25" customHeight="1">
      <c r="B4" s="21"/>
      <c r="C4" s="17"/>
      <c r="D4" s="18"/>
      <c r="E4" s="19"/>
      <c r="F4" s="19"/>
      <c r="G4" s="19"/>
      <c r="H4" s="19"/>
      <c r="I4" s="169" t="s">
        <v>39</v>
      </c>
      <c r="J4" s="20"/>
      <c r="K4" s="20"/>
      <c r="L4" s="20"/>
      <c r="M4" s="20"/>
      <c r="N4" s="20"/>
    </row>
    <row r="5" spans="2:14" ht="14.25" customHeight="1">
      <c r="B5" s="21"/>
      <c r="C5" s="20"/>
      <c r="D5" s="20"/>
      <c r="E5" s="20"/>
      <c r="F5" s="20"/>
      <c r="G5" s="20"/>
      <c r="H5" s="20"/>
      <c r="I5" s="162"/>
      <c r="J5" s="20"/>
      <c r="K5" s="20"/>
      <c r="L5" s="20"/>
      <c r="M5" s="20"/>
      <c r="N5" s="20"/>
    </row>
    <row r="6" spans="2:14" ht="24" customHeight="1">
      <c r="B6" s="22" t="s">
        <v>0</v>
      </c>
      <c r="C6" s="23" t="s">
        <v>183</v>
      </c>
      <c r="D6" s="20"/>
      <c r="E6" s="20"/>
      <c r="F6" s="20"/>
      <c r="G6" s="20"/>
      <c r="H6" s="20"/>
      <c r="I6" s="162" t="s">
        <v>184</v>
      </c>
      <c r="J6" s="20"/>
      <c r="K6" s="20"/>
      <c r="L6" s="20"/>
      <c r="M6" s="20"/>
      <c r="N6" s="20"/>
    </row>
    <row r="7" spans="2:14" ht="21.75" customHeight="1">
      <c r="B7" s="21"/>
      <c r="D7" s="20"/>
      <c r="E7" s="20"/>
      <c r="F7" s="20"/>
      <c r="G7" s="20"/>
      <c r="H7" s="20"/>
      <c r="I7" s="20"/>
      <c r="J7" s="20"/>
      <c r="K7" s="20"/>
      <c r="L7" s="20"/>
      <c r="M7" s="20"/>
      <c r="N7" s="20"/>
    </row>
    <row r="8" spans="2:14" ht="25.5">
      <c r="B8" s="22" t="s">
        <v>1</v>
      </c>
      <c r="C8" s="28" t="s">
        <v>2</v>
      </c>
      <c r="D8" s="24"/>
      <c r="E8" s="25"/>
      <c r="F8" s="25"/>
      <c r="G8" s="25"/>
      <c r="H8" s="26"/>
      <c r="I8" s="162" t="s">
        <v>222</v>
      </c>
      <c r="J8" s="25"/>
      <c r="K8" s="27"/>
      <c r="L8" s="20"/>
      <c r="M8" s="20"/>
      <c r="N8" s="20"/>
    </row>
    <row r="9" spans="2:14" ht="23.25">
      <c r="B9" s="22"/>
      <c r="D9" s="24"/>
      <c r="E9" s="25"/>
      <c r="F9" s="25"/>
      <c r="G9" s="25"/>
      <c r="H9" s="26"/>
      <c r="I9" s="25"/>
      <c r="J9" s="25"/>
      <c r="K9" s="27"/>
      <c r="L9" s="20"/>
      <c r="M9" s="20"/>
      <c r="N9" s="20"/>
    </row>
    <row r="10" spans="2:14" ht="25.5">
      <c r="B10" s="22" t="s">
        <v>3</v>
      </c>
      <c r="C10" s="28" t="s">
        <v>38</v>
      </c>
      <c r="D10" s="29"/>
      <c r="E10" s="25"/>
      <c r="F10" s="30"/>
      <c r="G10" s="25"/>
      <c r="H10" s="26"/>
      <c r="I10" s="453" t="s">
        <v>223</v>
      </c>
      <c r="J10" s="16"/>
      <c r="K10" s="31"/>
      <c r="L10" s="32"/>
      <c r="M10" s="33"/>
      <c r="N10" s="20"/>
    </row>
    <row r="11" spans="2:14" ht="23.25">
      <c r="B11" s="22"/>
      <c r="D11" s="34"/>
      <c r="E11" s="35"/>
      <c r="F11" s="30"/>
      <c r="G11" s="25"/>
      <c r="H11" s="25"/>
      <c r="I11" s="454"/>
      <c r="J11" s="36"/>
      <c r="K11" s="31"/>
      <c r="L11" s="32"/>
      <c r="M11" s="32"/>
      <c r="N11" s="20"/>
    </row>
    <row r="12" spans="2:14" ht="25.5">
      <c r="B12" s="22" t="s">
        <v>4</v>
      </c>
      <c r="C12" s="28" t="s">
        <v>5</v>
      </c>
      <c r="D12" s="37"/>
      <c r="E12" s="25"/>
      <c r="F12" s="38"/>
      <c r="G12" s="25"/>
      <c r="H12" s="25"/>
      <c r="I12" s="453" t="s">
        <v>224</v>
      </c>
      <c r="J12" s="39"/>
      <c r="K12" s="40"/>
      <c r="L12" s="32"/>
      <c r="M12" s="32"/>
      <c r="N12" s="20"/>
    </row>
    <row r="13" spans="2:14" s="43" customFormat="1" ht="23.25">
      <c r="B13" s="22"/>
      <c r="D13" s="41"/>
      <c r="E13" s="25"/>
      <c r="F13" s="35"/>
      <c r="G13" s="35"/>
      <c r="H13" s="25"/>
      <c r="I13" s="25"/>
      <c r="J13" s="25"/>
      <c r="K13" s="33"/>
      <c r="L13" s="32"/>
      <c r="M13" s="32"/>
      <c r="N13" s="42"/>
    </row>
    <row r="14" spans="2:14" ht="25.5" customHeight="1">
      <c r="B14" s="22"/>
      <c r="C14" s="28"/>
      <c r="D14" s="37"/>
      <c r="E14" s="25"/>
      <c r="F14" s="38"/>
      <c r="G14" s="25"/>
      <c r="H14" s="25"/>
      <c r="I14" s="162"/>
      <c r="J14" s="47"/>
      <c r="K14" s="49"/>
      <c r="L14" s="45"/>
      <c r="M14" s="48"/>
      <c r="N14" s="20"/>
    </row>
    <row r="15" spans="2:14" ht="23.25" customHeight="1">
      <c r="B15" s="22"/>
      <c r="C15" s="28"/>
      <c r="D15" s="392"/>
      <c r="E15" s="25"/>
      <c r="F15" s="393"/>
      <c r="G15" s="25"/>
      <c r="H15" s="394"/>
      <c r="I15" s="25"/>
      <c r="J15" s="47"/>
      <c r="K15" s="31"/>
      <c r="L15" s="32"/>
      <c r="M15" s="33"/>
      <c r="N15" s="20"/>
    </row>
    <row r="16" spans="2:14" ht="25.5">
      <c r="B16" s="22"/>
      <c r="C16" s="28"/>
      <c r="D16" s="37"/>
      <c r="E16" s="25"/>
      <c r="F16" s="38"/>
      <c r="G16" s="25"/>
      <c r="H16" s="25"/>
      <c r="I16" s="162"/>
      <c r="J16" s="47"/>
      <c r="K16" s="32"/>
      <c r="L16" s="32"/>
      <c r="M16" s="32"/>
      <c r="N16" s="20"/>
    </row>
    <row r="17" spans="2:14" ht="16.5">
      <c r="B17" s="32"/>
      <c r="C17" s="32"/>
      <c r="D17" s="47"/>
      <c r="E17" s="32"/>
      <c r="F17" s="50"/>
      <c r="G17" s="32"/>
      <c r="H17" s="48"/>
      <c r="I17" s="32"/>
      <c r="J17" s="47"/>
      <c r="K17" s="50"/>
      <c r="L17" s="32"/>
      <c r="M17" s="48"/>
      <c r="N17" s="20"/>
    </row>
    <row r="18" spans="2:14" ht="16.5">
      <c r="B18" s="32"/>
      <c r="C18" s="32"/>
      <c r="D18" s="46"/>
      <c r="E18" s="32"/>
      <c r="F18" s="31"/>
      <c r="G18" s="32"/>
      <c r="H18" s="33"/>
      <c r="I18" s="32"/>
      <c r="J18" s="47"/>
      <c r="K18" s="31"/>
      <c r="L18" s="32"/>
      <c r="M18" s="33"/>
      <c r="N18" s="20"/>
    </row>
    <row r="19" spans="2:14" ht="16.5">
      <c r="B19" s="32"/>
      <c r="C19" s="32"/>
      <c r="D19" s="46"/>
      <c r="E19" s="32"/>
      <c r="F19" s="32"/>
      <c r="G19" s="32"/>
      <c r="H19" s="32"/>
      <c r="I19" s="32"/>
      <c r="J19" s="47"/>
      <c r="K19" s="32"/>
      <c r="L19" s="32"/>
      <c r="M19" s="32"/>
      <c r="N19" s="20"/>
    </row>
    <row r="20" spans="2:14" ht="16.5">
      <c r="B20" s="32"/>
      <c r="C20" s="32"/>
      <c r="D20" s="47"/>
      <c r="E20" s="32"/>
      <c r="F20" s="50"/>
      <c r="G20" s="32"/>
      <c r="H20" s="48"/>
      <c r="I20" s="32"/>
      <c r="J20" s="47"/>
      <c r="K20" s="50"/>
      <c r="L20" s="32"/>
      <c r="M20" s="48"/>
      <c r="N20" s="20"/>
    </row>
    <row r="21" spans="2:14" ht="16.5">
      <c r="B21" s="32"/>
      <c r="C21" s="32"/>
      <c r="D21" s="46"/>
      <c r="E21" s="32"/>
      <c r="F21" s="31"/>
      <c r="G21" s="32"/>
      <c r="H21" s="33"/>
      <c r="I21" s="32"/>
      <c r="J21" s="47"/>
      <c r="K21" s="31"/>
      <c r="L21" s="32"/>
      <c r="M21" s="33"/>
      <c r="N21" s="20"/>
    </row>
    <row r="22" spans="2:14" ht="16.5">
      <c r="B22" s="32"/>
      <c r="C22" s="45"/>
      <c r="D22" s="46"/>
      <c r="E22" s="32"/>
      <c r="F22" s="32"/>
      <c r="G22" s="32"/>
      <c r="H22" s="32"/>
      <c r="I22" s="32"/>
      <c r="J22" s="47"/>
      <c r="K22" s="45"/>
      <c r="L22" s="45"/>
      <c r="M22" s="32"/>
      <c r="N22" s="20"/>
    </row>
    <row r="23" spans="2:14" ht="16.5">
      <c r="B23" s="32"/>
      <c r="C23" s="45"/>
      <c r="D23" s="51"/>
      <c r="E23" s="32"/>
      <c r="F23" s="52"/>
      <c r="G23" s="52"/>
      <c r="H23" s="48"/>
      <c r="I23" s="32"/>
      <c r="J23" s="47"/>
      <c r="K23" s="49"/>
      <c r="L23" s="45"/>
      <c r="M23" s="48"/>
      <c r="N23" s="20"/>
    </row>
    <row r="24" spans="2:14" ht="16.5">
      <c r="B24" s="32"/>
      <c r="C24" s="32"/>
      <c r="D24" s="46"/>
      <c r="E24" s="32"/>
      <c r="F24" s="31"/>
      <c r="G24" s="32"/>
      <c r="H24" s="33"/>
      <c r="I24" s="32"/>
      <c r="J24" s="47"/>
      <c r="K24" s="31"/>
      <c r="L24" s="32"/>
      <c r="M24" s="33"/>
      <c r="N24" s="20"/>
    </row>
    <row r="25" spans="2:14" ht="16.5">
      <c r="B25" s="32"/>
      <c r="C25" s="45"/>
      <c r="D25" s="53"/>
      <c r="E25" s="32"/>
      <c r="F25" s="510"/>
      <c r="G25" s="510"/>
      <c r="H25" s="32"/>
      <c r="I25" s="32"/>
      <c r="J25" s="47"/>
      <c r="K25" s="54"/>
      <c r="L25" s="54"/>
      <c r="M25" s="32"/>
      <c r="N25" s="20"/>
    </row>
    <row r="26" spans="2:14" ht="16.5">
      <c r="B26" s="32"/>
      <c r="C26" s="32"/>
      <c r="D26" s="47"/>
      <c r="E26" s="32"/>
      <c r="F26" s="44"/>
      <c r="G26" s="44"/>
      <c r="H26" s="48"/>
      <c r="I26" s="32"/>
      <c r="J26" s="47"/>
      <c r="K26" s="32"/>
      <c r="L26" s="32"/>
      <c r="M26" s="48"/>
      <c r="N26" s="20"/>
    </row>
    <row r="27" spans="2:14" ht="15.75">
      <c r="B27" s="20"/>
      <c r="C27" s="20"/>
      <c r="D27" s="20"/>
      <c r="E27" s="20"/>
      <c r="F27" s="20"/>
      <c r="G27" s="20"/>
      <c r="H27" s="20"/>
      <c r="I27" s="20"/>
      <c r="J27" s="20"/>
      <c r="K27" s="20"/>
      <c r="L27" s="20"/>
      <c r="M27" s="20"/>
      <c r="N27" s="20"/>
    </row>
    <row r="28" spans="2:14" ht="15.75">
      <c r="B28" s="20"/>
      <c r="C28" s="20"/>
      <c r="D28" s="20"/>
      <c r="E28" s="20"/>
      <c r="F28" s="20"/>
      <c r="G28" s="20"/>
      <c r="H28" s="20"/>
      <c r="I28" s="20"/>
      <c r="J28" s="20"/>
      <c r="K28" s="20"/>
      <c r="L28" s="20"/>
      <c r="M28" s="20"/>
      <c r="N28" s="20"/>
    </row>
    <row r="29" spans="2:14" ht="15.75">
      <c r="B29" s="20"/>
      <c r="C29" s="20"/>
      <c r="D29" s="20"/>
      <c r="E29" s="20"/>
      <c r="F29" s="20"/>
      <c r="G29" s="20"/>
      <c r="H29" s="20"/>
      <c r="I29" s="20"/>
      <c r="J29" s="20"/>
      <c r="K29" s="20"/>
      <c r="L29" s="20"/>
      <c r="M29" s="20"/>
      <c r="N29" s="20"/>
    </row>
    <row r="30" spans="2:14" ht="15.75">
      <c r="B30" s="20"/>
      <c r="C30" s="20"/>
      <c r="D30" s="20"/>
      <c r="E30" s="20"/>
      <c r="F30" s="20"/>
      <c r="G30" s="20"/>
      <c r="H30" s="20"/>
      <c r="I30" s="20"/>
      <c r="J30" s="20"/>
      <c r="K30" s="20"/>
      <c r="L30" s="20"/>
      <c r="M30" s="20"/>
      <c r="N30" s="20"/>
    </row>
  </sheetData>
  <mergeCells count="1">
    <mergeCell ref="F25:G25"/>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1" t="s">
        <v>218</v>
      </c>
      <c r="B1" s="61"/>
      <c r="C1" s="1"/>
      <c r="D1" s="1"/>
      <c r="E1" s="1"/>
    </row>
    <row r="2" spans="1:5" ht="19.5">
      <c r="A2" s="301"/>
      <c r="B2" s="62"/>
      <c r="C2" s="1"/>
      <c r="D2" s="1"/>
      <c r="E2" s="1"/>
    </row>
    <row r="3" spans="1:5" ht="18.75">
      <c r="A3" s="61"/>
      <c r="B3" s="61"/>
      <c r="C3" s="1"/>
      <c r="D3" s="1"/>
      <c r="E3" s="1"/>
    </row>
    <row r="4" spans="1:5" ht="16.5">
      <c r="A4" s="163" t="s">
        <v>73</v>
      </c>
      <c r="B4" s="163"/>
      <c r="C4" s="8"/>
      <c r="D4" s="8"/>
      <c r="E4" s="8"/>
    </row>
    <row r="5" spans="1:5" ht="27" customHeight="1">
      <c r="A5" s="267" t="s">
        <v>12</v>
      </c>
      <c r="B5" s="268"/>
      <c r="C5" s="269" t="s">
        <v>11</v>
      </c>
      <c r="D5" s="527" t="s">
        <v>6</v>
      </c>
      <c r="E5" s="528"/>
    </row>
    <row r="6" spans="1:7" ht="16.5">
      <c r="A6" s="469">
        <v>1</v>
      </c>
      <c r="B6" s="470"/>
      <c r="C6" s="482" t="s">
        <v>20</v>
      </c>
      <c r="D6" s="483">
        <v>548742.1</v>
      </c>
      <c r="E6" s="484"/>
      <c r="G6" s="330"/>
    </row>
    <row r="7" spans="1:7" ht="16.5">
      <c r="A7" s="230">
        <v>2</v>
      </c>
      <c r="B7" s="234"/>
      <c r="C7" s="341" t="s">
        <v>18</v>
      </c>
      <c r="D7" s="440">
        <v>330589.2</v>
      </c>
      <c r="E7" s="242"/>
      <c r="G7" s="330"/>
    </row>
    <row r="8" spans="1:7" ht="16.5">
      <c r="A8" s="230">
        <v>3</v>
      </c>
      <c r="B8" s="234"/>
      <c r="C8" s="341" t="s">
        <v>143</v>
      </c>
      <c r="D8" s="440">
        <v>79101.3</v>
      </c>
      <c r="E8" s="241"/>
      <c r="G8" s="330"/>
    </row>
    <row r="9" spans="1:7" ht="16.5">
      <c r="A9" s="230">
        <v>4</v>
      </c>
      <c r="B9" s="234"/>
      <c r="C9" s="341" t="s">
        <v>101</v>
      </c>
      <c r="D9" s="440">
        <v>53268.7</v>
      </c>
      <c r="E9" s="241"/>
      <c r="G9" s="330"/>
    </row>
    <row r="10" spans="1:7" ht="16.5">
      <c r="A10" s="230">
        <v>5</v>
      </c>
      <c r="B10" s="234"/>
      <c r="C10" s="341" t="s">
        <v>17</v>
      </c>
      <c r="D10" s="440">
        <v>44882.7</v>
      </c>
      <c r="E10" s="241"/>
      <c r="G10" s="330"/>
    </row>
    <row r="11" spans="1:7" ht="16.5">
      <c r="A11" s="230">
        <v>6</v>
      </c>
      <c r="B11" s="234"/>
      <c r="C11" s="341" t="s">
        <v>100</v>
      </c>
      <c r="D11" s="440">
        <v>32910.5</v>
      </c>
      <c r="E11" s="242"/>
      <c r="G11" s="174"/>
    </row>
    <row r="12" spans="1:7" ht="16.5">
      <c r="A12" s="230">
        <v>7</v>
      </c>
      <c r="B12" s="234"/>
      <c r="C12" s="341" t="s">
        <v>102</v>
      </c>
      <c r="D12" s="440">
        <v>14489.8</v>
      </c>
      <c r="E12" s="242"/>
      <c r="G12" s="330"/>
    </row>
    <row r="13" spans="1:7" ht="16.5">
      <c r="A13" s="230">
        <v>8</v>
      </c>
      <c r="B13" s="234"/>
      <c r="C13" s="341" t="s">
        <v>36</v>
      </c>
      <c r="D13" s="440">
        <v>6677.3</v>
      </c>
      <c r="E13" s="383"/>
      <c r="G13" s="174"/>
    </row>
    <row r="14" spans="1:7" ht="16.5">
      <c r="A14" s="230">
        <v>9</v>
      </c>
      <c r="B14" s="234"/>
      <c r="C14" s="341" t="s">
        <v>209</v>
      </c>
      <c r="D14" s="440">
        <v>4071.4</v>
      </c>
      <c r="E14" s="383" t="s">
        <v>82</v>
      </c>
      <c r="G14" s="330"/>
    </row>
    <row r="15" spans="1:7" ht="16.5">
      <c r="A15" s="231">
        <v>10</v>
      </c>
      <c r="B15" s="233"/>
      <c r="C15" s="493" t="s">
        <v>125</v>
      </c>
      <c r="D15" s="441">
        <v>3964.4</v>
      </c>
      <c r="E15" s="384"/>
      <c r="F15" s="9"/>
      <c r="G15" s="330"/>
    </row>
    <row r="16" spans="1:7" ht="16.5">
      <c r="A16" s="112"/>
      <c r="B16" s="112"/>
      <c r="C16" s="167"/>
      <c r="D16" s="168"/>
      <c r="E16" s="2"/>
      <c r="G16" s="174"/>
    </row>
    <row r="17" spans="1:7" ht="16.5">
      <c r="A17" s="9" t="s">
        <v>217</v>
      </c>
      <c r="B17" s="164"/>
      <c r="C17" s="9"/>
      <c r="D17" s="9"/>
      <c r="E17" s="4"/>
      <c r="G17" s="174"/>
    </row>
    <row r="18" spans="1:5" ht="11.25" customHeight="1">
      <c r="A18" s="164"/>
      <c r="B18" s="164"/>
      <c r="C18" s="9"/>
      <c r="D18" s="9"/>
      <c r="E18" s="4"/>
    </row>
    <row r="19" spans="1:5" ht="15" customHeight="1">
      <c r="A19" s="9" t="s">
        <v>237</v>
      </c>
      <c r="B19" s="9"/>
      <c r="C19" s="9"/>
      <c r="D19" s="1"/>
      <c r="E19" s="4"/>
    </row>
    <row r="20" spans="1:5" ht="12.75" customHeight="1">
      <c r="A20" s="9"/>
      <c r="B20" s="9"/>
      <c r="C20" s="9"/>
      <c r="D20" s="1"/>
      <c r="E20" s="4"/>
    </row>
    <row r="21" spans="1:5" ht="16.5">
      <c r="A21" s="9" t="s">
        <v>103</v>
      </c>
      <c r="B21" s="164"/>
      <c r="C21" s="9"/>
      <c r="D21" s="9"/>
      <c r="E21" s="4"/>
    </row>
    <row r="22" spans="1:5" ht="9.75" customHeight="1">
      <c r="A22" s="9"/>
      <c r="B22" s="164"/>
      <c r="C22" s="9"/>
      <c r="D22" s="9"/>
      <c r="E22" s="4"/>
    </row>
    <row r="23" spans="1:5" ht="16.5">
      <c r="A23" s="9" t="s">
        <v>168</v>
      </c>
      <c r="B23" s="4"/>
      <c r="C23" s="4"/>
      <c r="D23" s="9"/>
      <c r="E23" s="4"/>
    </row>
    <row r="24" spans="1:5" ht="9" customHeight="1">
      <c r="A24" s="347"/>
      <c r="B24" s="4"/>
      <c r="C24" s="4"/>
      <c r="D24" s="9"/>
      <c r="E24" s="4"/>
    </row>
    <row r="25" ht="16.5">
      <c r="E25" s="4"/>
    </row>
    <row r="26" ht="9" customHeight="1">
      <c r="E26" s="4"/>
    </row>
    <row r="27" ht="16.5">
      <c r="E27" s="9"/>
    </row>
    <row r="28" ht="16.5">
      <c r="E28" s="9"/>
    </row>
    <row r="29" ht="16.5">
      <c r="E29" s="9"/>
    </row>
    <row r="34" ht="16.5">
      <c r="L34" s="109"/>
    </row>
  </sheetData>
  <mergeCells count="1">
    <mergeCell ref="D5:E5"/>
  </mergeCells>
  <printOptions/>
  <pageMargins left="0.748031496062992" right="0" top="0.984251968503937" bottom="0.196850393700787" header="0.511811023622047" footer="0.1"/>
  <pageSetup firstPageNumber="14" useFirstPageNumber="1" horizontalDpi="600" verticalDpi="600" orientation="landscape" paperSize="9" r:id="rId1"/>
  <headerFooter alignWithMargins="0">
    <oddFooter>&amp;R&amp;10頁 9
</oddFooter>
  </headerFooter>
</worksheet>
</file>

<file path=xl/worksheets/sheet11.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2" customWidth="1"/>
    <col min="2" max="2" width="37.875" style="12" customWidth="1"/>
    <col min="3" max="3" width="56.875" style="12" customWidth="1"/>
    <col min="4" max="4" width="1.875" style="12" customWidth="1"/>
    <col min="5" max="5" width="7.75390625" style="12" customWidth="1"/>
    <col min="6" max="16384" width="9.00390625" style="12" customWidth="1"/>
  </cols>
  <sheetData>
    <row r="1" ht="25.5">
      <c r="A1" s="155" t="s">
        <v>35</v>
      </c>
    </row>
    <row r="3" ht="20.25">
      <c r="A3" s="14"/>
    </row>
    <row r="4" spans="1:3" s="113" customFormat="1" ht="18.75">
      <c r="A4" s="236" t="s">
        <v>95</v>
      </c>
      <c r="B4" s="156"/>
      <c r="C4" s="156"/>
    </row>
    <row r="5" spans="1:3" s="113" customFormat="1" ht="18.75">
      <c r="A5" s="156"/>
      <c r="B5" s="156"/>
      <c r="C5" s="156"/>
    </row>
    <row r="6" spans="1:3" s="113" customFormat="1" ht="18.75">
      <c r="A6" s="156"/>
      <c r="B6" s="156"/>
      <c r="C6" s="156"/>
    </row>
    <row r="7" s="156" customFormat="1" ht="19.5" customHeight="1">
      <c r="A7" s="237" t="s">
        <v>96</v>
      </c>
    </row>
    <row r="8" s="156" customFormat="1" ht="16.5"/>
    <row r="9" spans="1:3" s="156" customFormat="1" ht="21.75" customHeight="1">
      <c r="A9" s="531" t="s">
        <v>97</v>
      </c>
      <c r="B9" s="532"/>
      <c r="C9" s="532"/>
    </row>
    <row r="10" spans="1:4" s="156" customFormat="1" ht="16.5">
      <c r="A10" s="157"/>
      <c r="D10" s="158"/>
    </row>
    <row r="11" spans="1:4" s="156" customFormat="1" ht="16.5">
      <c r="A11" s="157"/>
      <c r="D11" s="158"/>
    </row>
    <row r="12" spans="1:5" s="156" customFormat="1" ht="18" customHeight="1">
      <c r="A12" s="236" t="s">
        <v>114</v>
      </c>
      <c r="B12" s="238"/>
      <c r="C12" s="238"/>
      <c r="D12" s="157"/>
      <c r="E12" s="157"/>
    </row>
    <row r="13" spans="1:5" s="156" customFormat="1" ht="12" customHeight="1">
      <c r="A13" s="157"/>
      <c r="B13" s="159"/>
      <c r="D13" s="159"/>
      <c r="E13" s="159"/>
    </row>
    <row r="14" spans="1:3" s="160" customFormat="1" ht="20.25" customHeight="1">
      <c r="A14" s="533" t="s">
        <v>98</v>
      </c>
      <c r="B14" s="534"/>
      <c r="C14" s="534"/>
    </row>
    <row r="15" s="156" customFormat="1" ht="16.5">
      <c r="A15" s="157"/>
    </row>
    <row r="16" s="156" customFormat="1" ht="16.5">
      <c r="A16" s="157"/>
    </row>
    <row r="17" spans="1:3" s="156" customFormat="1" ht="18" customHeight="1">
      <c r="A17" s="323" t="s">
        <v>134</v>
      </c>
      <c r="B17" s="239"/>
      <c r="C17" s="239"/>
    </row>
    <row r="18" spans="1:3" s="156" customFormat="1" ht="11.25" customHeight="1">
      <c r="A18" s="239"/>
      <c r="B18" s="239"/>
      <c r="C18" s="239"/>
    </row>
    <row r="19" spans="1:3" s="156" customFormat="1" ht="21" customHeight="1">
      <c r="A19" s="534" t="s">
        <v>254</v>
      </c>
      <c r="B19" s="534"/>
      <c r="C19" s="534"/>
    </row>
    <row r="20" spans="1:5" s="108" customFormat="1" ht="36.75" customHeight="1">
      <c r="A20" s="322"/>
      <c r="B20" s="156"/>
      <c r="C20" s="156"/>
      <c r="D20" s="2"/>
      <c r="E20" s="2"/>
    </row>
    <row r="21" spans="1:5" s="108" customFormat="1" ht="15.75">
      <c r="A21" s="112"/>
      <c r="B21" s="12"/>
      <c r="D21" s="2"/>
      <c r="E21" s="2"/>
    </row>
    <row r="22" spans="1:5" s="108" customFormat="1" ht="15.75">
      <c r="A22" s="112"/>
      <c r="B22" s="12"/>
      <c r="C22" s="12"/>
      <c r="D22" s="6"/>
      <c r="E22" s="6"/>
    </row>
    <row r="23" spans="1:5" s="108" customFormat="1" ht="15.75">
      <c r="A23" s="112"/>
      <c r="B23" s="12"/>
      <c r="C23" s="12"/>
      <c r="D23" s="2"/>
      <c r="E23" s="2"/>
    </row>
    <row r="24" spans="1:5" s="108" customFormat="1" ht="15.75">
      <c r="A24" s="112"/>
      <c r="B24" s="12"/>
      <c r="C24" s="12"/>
      <c r="D24" s="6"/>
      <c r="E24" s="6"/>
    </row>
    <row r="25" spans="1:4" s="108" customFormat="1" ht="15.75">
      <c r="A25" s="12"/>
      <c r="B25" s="2"/>
      <c r="C25" s="2"/>
      <c r="D25" s="2"/>
    </row>
    <row r="26" spans="1:5" s="108" customFormat="1" ht="15.75">
      <c r="A26" s="12"/>
      <c r="B26" s="2"/>
      <c r="C26" s="2"/>
      <c r="D26" s="2"/>
      <c r="E26" s="2"/>
    </row>
    <row r="27" spans="1:5" s="108" customFormat="1" ht="15.75">
      <c r="A27" s="12"/>
      <c r="B27" s="2"/>
      <c r="C27" s="2"/>
      <c r="D27" s="6"/>
      <c r="E27" s="6"/>
    </row>
    <row r="28" s="108" customFormat="1" ht="12.75"/>
    <row r="29" s="108" customFormat="1" ht="12.75"/>
    <row r="30" s="108" customFormat="1" ht="12.75"/>
    <row r="31" s="108" customFormat="1" ht="12.75">
      <c r="E31" s="235"/>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10</oddFooter>
  </headerFooter>
</worksheet>
</file>

<file path=xl/worksheets/sheet12.xml><?xml version="1.0" encoding="utf-8"?>
<worksheet xmlns="http://schemas.openxmlformats.org/spreadsheetml/2006/main" xmlns:r="http://schemas.openxmlformats.org/officeDocument/2006/relationships">
  <dimension ref="A1:AM37"/>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10" t="s">
        <v>47</v>
      </c>
    </row>
    <row r="3" ht="19.5" customHeight="1">
      <c r="A3" s="105" t="s">
        <v>24</v>
      </c>
    </row>
    <row r="4" ht="19.5" customHeight="1">
      <c r="A4" s="61"/>
    </row>
    <row r="5" spans="1:8" ht="19.5" customHeight="1">
      <c r="A5" s="61"/>
      <c r="C5" s="535" t="s">
        <v>133</v>
      </c>
      <c r="D5" s="535"/>
      <c r="E5" s="535"/>
      <c r="F5" s="535"/>
      <c r="G5" s="535"/>
      <c r="H5" s="535"/>
    </row>
    <row r="6" spans="1:9" ht="18.75">
      <c r="A6" s="61"/>
      <c r="C6" s="507" t="s">
        <v>195</v>
      </c>
      <c r="D6" s="507"/>
      <c r="E6" s="507"/>
      <c r="F6" s="506" t="s">
        <v>175</v>
      </c>
      <c r="G6" s="506"/>
      <c r="H6" s="506"/>
      <c r="I6" s="119" t="s">
        <v>48</v>
      </c>
    </row>
    <row r="7" spans="1:9" ht="16.5">
      <c r="A7" s="118" t="s">
        <v>25</v>
      </c>
      <c r="B7" s="12"/>
      <c r="C7" s="185">
        <v>464</v>
      </c>
      <c r="D7" s="116"/>
      <c r="E7" s="442">
        <f>C7/1259</f>
        <v>0.36854646544876885</v>
      </c>
      <c r="F7" s="189">
        <v>439</v>
      </c>
      <c r="G7" s="189"/>
      <c r="H7" s="319">
        <v>0.35</v>
      </c>
      <c r="I7" s="320">
        <f>(C7-F7)/F7*100</f>
        <v>5.694760820045558</v>
      </c>
    </row>
    <row r="8" spans="2:9" ht="15.75">
      <c r="B8" s="12"/>
      <c r="C8" s="188"/>
      <c r="D8" s="63"/>
      <c r="E8" s="188"/>
      <c r="F8" s="188"/>
      <c r="G8" s="188"/>
      <c r="H8" s="188"/>
      <c r="I8" s="188"/>
    </row>
    <row r="9" spans="1:9" ht="18.75">
      <c r="A9" s="118" t="s">
        <v>58</v>
      </c>
      <c r="B9" s="114"/>
      <c r="C9" s="185">
        <v>27</v>
      </c>
      <c r="D9" s="400" t="s">
        <v>83</v>
      </c>
      <c r="E9" s="290">
        <v>0.6</v>
      </c>
      <c r="F9" s="189">
        <v>55</v>
      </c>
      <c r="G9" s="400" t="s">
        <v>84</v>
      </c>
      <c r="H9" s="319">
        <v>0.65</v>
      </c>
      <c r="I9" s="320">
        <f>(C9-F9)/F9*100</f>
        <v>-50.90909090909091</v>
      </c>
    </row>
    <row r="10" spans="2:9" ht="15.75">
      <c r="B10" s="114"/>
      <c r="C10" s="185"/>
      <c r="D10" s="116"/>
      <c r="E10" s="185"/>
      <c r="F10" s="189"/>
      <c r="G10" s="189"/>
      <c r="H10" s="189"/>
      <c r="I10" s="321"/>
    </row>
    <row r="11" spans="1:9" ht="16.5">
      <c r="A11" s="118" t="s">
        <v>69</v>
      </c>
      <c r="B11" s="12"/>
      <c r="C11" s="296">
        <v>62553.53429657</v>
      </c>
      <c r="D11" s="185"/>
      <c r="E11" s="290">
        <v>0.5956123967947519</v>
      </c>
      <c r="F11" s="302">
        <v>120490.2</v>
      </c>
      <c r="G11" s="363"/>
      <c r="H11" s="319">
        <v>0.58</v>
      </c>
      <c r="I11" s="320">
        <f>(C11-F11)/F11*100</f>
        <v>-48.08413107740713</v>
      </c>
    </row>
    <row r="12" spans="1:9" ht="16.5">
      <c r="A12" s="118"/>
      <c r="B12" s="12"/>
      <c r="C12" s="185"/>
      <c r="D12" s="185"/>
      <c r="E12" s="186"/>
      <c r="F12" s="187"/>
      <c r="I12" s="117"/>
    </row>
    <row r="13" spans="2:9" ht="15.75">
      <c r="B13" s="12"/>
      <c r="F13" s="187"/>
      <c r="I13" s="117"/>
    </row>
    <row r="14" spans="1:8" ht="16.5" customHeight="1">
      <c r="A14" s="115"/>
      <c r="B14" s="12"/>
      <c r="C14" s="508" t="s">
        <v>131</v>
      </c>
      <c r="D14" s="508"/>
      <c r="E14" s="508"/>
      <c r="F14" s="508"/>
      <c r="G14" s="508"/>
      <c r="H14" s="508"/>
    </row>
    <row r="15" spans="1:9" ht="16.5">
      <c r="A15" s="12"/>
      <c r="B15" s="12"/>
      <c r="C15" s="507" t="s">
        <v>195</v>
      </c>
      <c r="D15" s="507"/>
      <c r="E15" s="507"/>
      <c r="F15" s="506" t="s">
        <v>175</v>
      </c>
      <c r="G15" s="506"/>
      <c r="H15" s="506"/>
      <c r="I15" s="172" t="s">
        <v>45</v>
      </c>
    </row>
    <row r="16" spans="1:6" ht="15.75">
      <c r="A16" s="12"/>
      <c r="B16" s="12"/>
      <c r="C16" s="185"/>
      <c r="D16" s="185"/>
      <c r="E16" s="188"/>
      <c r="F16" s="188"/>
    </row>
    <row r="17" spans="1:39" s="120" customFormat="1" ht="16.5">
      <c r="A17" s="118" t="s">
        <v>70</v>
      </c>
      <c r="B17" s="114"/>
      <c r="C17" s="296">
        <v>37394.28245578298</v>
      </c>
      <c r="D17" s="364"/>
      <c r="E17" s="290">
        <v>0.7079687708945586</v>
      </c>
      <c r="F17" s="302">
        <v>46948.802545</v>
      </c>
      <c r="G17" s="363"/>
      <c r="H17" s="319">
        <v>0.69</v>
      </c>
      <c r="I17" s="320">
        <f>(C17-F17)/F17*100</f>
        <v>-20.350934574016232</v>
      </c>
      <c r="J17" s="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s="120" customFormat="1" ht="16.5">
      <c r="A18" s="118"/>
      <c r="B18" s="114"/>
      <c r="C18" s="296"/>
      <c r="D18" s="364"/>
      <c r="E18" s="291"/>
      <c r="F18" s="302"/>
      <c r="G18" s="363"/>
      <c r="H18" s="294"/>
      <c r="I18" s="297"/>
      <c r="J18" s="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s="120" customFormat="1" ht="16.5">
      <c r="A19" s="124" t="s">
        <v>104</v>
      </c>
      <c r="B19" s="114"/>
      <c r="C19" s="293">
        <f>C21+C23</f>
        <v>2865.63408873</v>
      </c>
      <c r="D19" s="444" t="s">
        <v>82</v>
      </c>
      <c r="E19" s="290">
        <v>0.75</v>
      </c>
      <c r="F19" s="187">
        <v>3716</v>
      </c>
      <c r="G19" s="363"/>
      <c r="H19" s="319">
        <v>0.6288320594166662</v>
      </c>
      <c r="I19" s="320">
        <f>(C19-F19)/F19*100</f>
        <v>-22.883905039558673</v>
      </c>
      <c r="J19" s="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2:10" s="120" customFormat="1" ht="15.75">
      <c r="B20" s="114"/>
      <c r="C20" s="185"/>
      <c r="D20" s="188"/>
      <c r="E20" s="188"/>
      <c r="F20" s="187"/>
      <c r="G20" s="188"/>
      <c r="H20" s="188"/>
      <c r="I20" s="298"/>
      <c r="J20" s="121"/>
    </row>
    <row r="21" spans="1:10" s="120" customFormat="1" ht="15.75">
      <c r="A21" s="68" t="s">
        <v>105</v>
      </c>
      <c r="B21" s="114"/>
      <c r="C21" s="293">
        <v>476.5588371</v>
      </c>
      <c r="D21" s="444" t="s">
        <v>82</v>
      </c>
      <c r="E21" s="290">
        <v>0.72</v>
      </c>
      <c r="F21" s="187">
        <v>2488.65376307</v>
      </c>
      <c r="G21" s="363"/>
      <c r="H21" s="319">
        <v>0.8510054735302585</v>
      </c>
      <c r="I21" s="320">
        <f>(C21-F21)/F21*100</f>
        <v>-80.8507376891144</v>
      </c>
      <c r="J21" s="122"/>
    </row>
    <row r="22" spans="2:36" s="120" customFormat="1" ht="18.75">
      <c r="B22" s="3"/>
      <c r="C22" s="364"/>
      <c r="D22" s="443"/>
      <c r="E22" s="185"/>
      <c r="F22" s="447"/>
      <c r="G22" s="399"/>
      <c r="H22" s="189"/>
      <c r="I22" s="299"/>
      <c r="J22" s="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row>
    <row r="23" spans="1:10" s="9" customFormat="1" ht="15.75">
      <c r="A23" s="68" t="s">
        <v>109</v>
      </c>
      <c r="B23" s="4"/>
      <c r="C23" s="293">
        <v>2389.07525163</v>
      </c>
      <c r="D23" s="444" t="s">
        <v>82</v>
      </c>
      <c r="E23" s="290">
        <v>0.76</v>
      </c>
      <c r="F23" s="187">
        <v>1226.77358024</v>
      </c>
      <c r="G23" s="363"/>
      <c r="H23" s="319">
        <v>0.41110495025210814</v>
      </c>
      <c r="I23" s="320">
        <f>(C23-F23)/F23*100</f>
        <v>94.74459591497013</v>
      </c>
      <c r="J23" s="4"/>
    </row>
    <row r="24" spans="1:10" s="9" customFormat="1" ht="18.75">
      <c r="A24" s="124"/>
      <c r="B24" s="4"/>
      <c r="C24" s="185"/>
      <c r="D24" s="445"/>
      <c r="E24" s="292"/>
      <c r="F24" s="187"/>
      <c r="G24" s="446"/>
      <c r="H24" s="295"/>
      <c r="I24" s="1"/>
      <c r="J24" s="4"/>
    </row>
    <row r="25" spans="1:10" s="9" customFormat="1" ht="18.75">
      <c r="A25" s="68" t="s">
        <v>115</v>
      </c>
      <c r="B25" s="4"/>
      <c r="C25" s="293">
        <v>21456.5708</v>
      </c>
      <c r="D25" s="445"/>
      <c r="E25" s="290">
        <v>0.59</v>
      </c>
      <c r="F25" s="187">
        <v>18590.9367</v>
      </c>
      <c r="G25" s="446"/>
      <c r="H25" s="319">
        <v>0.57</v>
      </c>
      <c r="I25" s="320">
        <f>(C25-F25)/F25*100</f>
        <v>15.414145861730589</v>
      </c>
      <c r="J25" s="4"/>
    </row>
    <row r="26" spans="1:10" s="9" customFormat="1" ht="12.75" customHeight="1">
      <c r="A26" s="68"/>
      <c r="B26" s="4"/>
      <c r="C26" s="293"/>
      <c r="D26" s="445"/>
      <c r="E26" s="290"/>
      <c r="F26" s="187"/>
      <c r="G26" s="446"/>
      <c r="H26" s="319"/>
      <c r="I26" s="320"/>
      <c r="J26" s="4"/>
    </row>
    <row r="27" spans="2:10" s="9" customFormat="1" ht="12.75" customHeight="1">
      <c r="B27" s="4"/>
      <c r="C27" s="185"/>
      <c r="D27" s="185"/>
      <c r="E27" s="188"/>
      <c r="F27" s="189"/>
      <c r="G27" s="7"/>
      <c r="H27" s="7"/>
      <c r="I27" s="7"/>
      <c r="J27" s="7"/>
    </row>
    <row r="28" s="9" customFormat="1" ht="14.25">
      <c r="A28" s="164" t="s">
        <v>116</v>
      </c>
    </row>
    <row r="29" s="9" customFormat="1" ht="5.25" customHeight="1">
      <c r="A29" s="164"/>
    </row>
    <row r="30" spans="1:8" s="9" customFormat="1" ht="14.25" customHeight="1">
      <c r="A30" s="468" t="s">
        <v>241</v>
      </c>
      <c r="G30" s="109"/>
      <c r="H30" s="109"/>
    </row>
    <row r="31" spans="7:8" s="9" customFormat="1" ht="5.25" customHeight="1">
      <c r="G31" s="109"/>
      <c r="H31" s="109"/>
    </row>
    <row r="32" spans="1:8" s="9" customFormat="1" ht="15" customHeight="1">
      <c r="A32" s="468" t="s">
        <v>242</v>
      </c>
      <c r="G32" s="109"/>
      <c r="H32" s="109"/>
    </row>
    <row r="33" spans="7:8" s="9" customFormat="1" ht="5.25" customHeight="1">
      <c r="G33" s="109"/>
      <c r="H33" s="109"/>
    </row>
    <row r="34" spans="1:8" s="9" customFormat="1" ht="15.75" customHeight="1">
      <c r="A34" s="281" t="s">
        <v>174</v>
      </c>
      <c r="G34" s="109"/>
      <c r="H34" s="109"/>
    </row>
    <row r="35" spans="1:8" s="9" customFormat="1" ht="3.75" customHeight="1">
      <c r="A35" s="281"/>
      <c r="G35" s="109"/>
      <c r="H35" s="109"/>
    </row>
    <row r="36" ht="15.75">
      <c r="A36" s="9" t="s">
        <v>160</v>
      </c>
    </row>
    <row r="37" ht="6.75" customHeight="1">
      <c r="A37" s="281"/>
    </row>
    <row r="38" ht="15.75" customHeight="1"/>
  </sheetData>
  <mergeCells count="6">
    <mergeCell ref="C5:H5"/>
    <mergeCell ref="F15:H15"/>
    <mergeCell ref="C15:E15"/>
    <mergeCell ref="C6:E6"/>
    <mergeCell ref="F6:H6"/>
    <mergeCell ref="C14:H14"/>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11</oddFooter>
  </headerFooter>
</worksheet>
</file>

<file path=xl/worksheets/sheet13.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00390625" defaultRowHeight="16.5"/>
  <cols>
    <col min="1" max="1" width="4.125" style="126" customWidth="1"/>
    <col min="2" max="2" width="32.875" style="126" customWidth="1"/>
    <col min="3" max="3" width="15.00390625" style="126" customWidth="1"/>
    <col min="4" max="4" width="19.625" style="126" customWidth="1"/>
    <col min="5" max="5" width="6.625" style="126" customWidth="1"/>
    <col min="6" max="6" width="12.75390625" style="126" customWidth="1"/>
    <col min="7" max="7" width="19.625" style="126" customWidth="1"/>
    <col min="8" max="8" width="2.125" style="126" customWidth="1"/>
    <col min="9" max="9" width="12.125" style="126" customWidth="1"/>
    <col min="10" max="16384" width="7.75390625" style="126" customWidth="1"/>
  </cols>
  <sheetData>
    <row r="1" ht="34.5" customHeight="1">
      <c r="A1" s="170" t="s">
        <v>49</v>
      </c>
    </row>
    <row r="2" ht="9.75" customHeight="1">
      <c r="A2" s="125"/>
    </row>
    <row r="3" spans="1:9" ht="21">
      <c r="A3" s="349" t="s">
        <v>5</v>
      </c>
      <c r="B3" s="350"/>
      <c r="C3" s="351"/>
      <c r="D3" s="351"/>
      <c r="E3" s="351"/>
      <c r="F3" s="352"/>
      <c r="G3" s="352"/>
      <c r="H3" s="127"/>
      <c r="I3" s="127"/>
    </row>
    <row r="4" spans="1:9" ht="15.75" customHeight="1">
      <c r="A4" s="277"/>
      <c r="C4" s="538" t="s">
        <v>131</v>
      </c>
      <c r="D4" s="538"/>
      <c r="E4" s="348"/>
      <c r="F4" s="537" t="s">
        <v>131</v>
      </c>
      <c r="G4" s="537"/>
      <c r="H4" s="127"/>
      <c r="I4" s="127"/>
    </row>
    <row r="5" spans="2:9" ht="18.75">
      <c r="B5" s="129"/>
      <c r="C5" s="536" t="s">
        <v>195</v>
      </c>
      <c r="D5" s="536"/>
      <c r="E5" s="280"/>
      <c r="F5" s="509" t="s">
        <v>175</v>
      </c>
      <c r="G5" s="509"/>
      <c r="H5" s="127"/>
      <c r="I5" s="127"/>
    </row>
    <row r="6" spans="1:9" ht="4.5" customHeight="1">
      <c r="A6" s="128"/>
      <c r="B6" s="129"/>
      <c r="C6" s="130"/>
      <c r="D6" s="165"/>
      <c r="E6" s="130"/>
      <c r="F6" s="131"/>
      <c r="G6" s="166"/>
      <c r="H6" s="127"/>
      <c r="I6" s="127"/>
    </row>
    <row r="7" spans="1:7" ht="15" customHeight="1">
      <c r="A7" s="128"/>
      <c r="B7" s="129"/>
      <c r="C7" s="132" t="s">
        <v>23</v>
      </c>
      <c r="D7" s="130" t="s">
        <v>120</v>
      </c>
      <c r="E7" s="130"/>
      <c r="F7" s="133" t="s">
        <v>23</v>
      </c>
      <c r="G7" s="131" t="s">
        <v>120</v>
      </c>
    </row>
    <row r="8" spans="1:7" ht="17.25">
      <c r="A8" s="134"/>
      <c r="B8" s="135"/>
      <c r="C8" s="136" t="s">
        <v>150</v>
      </c>
      <c r="D8" s="137" t="s">
        <v>152</v>
      </c>
      <c r="E8" s="136"/>
      <c r="F8" s="138" t="s">
        <v>151</v>
      </c>
      <c r="G8" s="139" t="s">
        <v>152</v>
      </c>
    </row>
    <row r="9" spans="1:7" ht="12" customHeight="1">
      <c r="A9" s="128"/>
      <c r="B9" s="129"/>
      <c r="C9" s="140"/>
      <c r="D9" s="140"/>
      <c r="E9" s="140"/>
      <c r="F9" s="129"/>
      <c r="G9" s="129"/>
    </row>
    <row r="10" spans="1:7" ht="15" customHeight="1">
      <c r="A10" s="367" t="s">
        <v>26</v>
      </c>
      <c r="B10" s="365"/>
      <c r="C10" s="141">
        <f>SUM(C11:C21)</f>
        <v>43145200</v>
      </c>
      <c r="D10" s="141">
        <f>SUM(D11:D21)</f>
        <v>226549</v>
      </c>
      <c r="E10" s="128"/>
      <c r="F10" s="142">
        <f>SUM(F11:F21)</f>
        <v>32723598</v>
      </c>
      <c r="G10" s="142">
        <f>SUM(G11:G21)</f>
        <v>214842</v>
      </c>
    </row>
    <row r="11" spans="1:7" ht="17.25">
      <c r="A11" s="368" t="s">
        <v>27</v>
      </c>
      <c r="B11" s="365"/>
      <c r="C11" s="141">
        <v>21018886</v>
      </c>
      <c r="D11" s="141">
        <v>86532</v>
      </c>
      <c r="E11" s="128"/>
      <c r="F11" s="142">
        <v>17160964</v>
      </c>
      <c r="G11" s="142">
        <v>111513</v>
      </c>
    </row>
    <row r="12" spans="1:7" ht="18" customHeight="1">
      <c r="A12" s="368" t="s">
        <v>28</v>
      </c>
      <c r="B12" s="365"/>
      <c r="C12" s="141">
        <v>7683065</v>
      </c>
      <c r="D12" s="141">
        <v>3719</v>
      </c>
      <c r="E12" s="128"/>
      <c r="F12" s="142">
        <v>4325977</v>
      </c>
      <c r="G12" s="142">
        <v>3457</v>
      </c>
    </row>
    <row r="13" spans="1:7" ht="18" customHeight="1">
      <c r="A13" s="369" t="s">
        <v>72</v>
      </c>
      <c r="B13" s="365"/>
      <c r="C13" s="141">
        <v>13876629</v>
      </c>
      <c r="D13" s="141">
        <v>118490</v>
      </c>
      <c r="E13" s="128"/>
      <c r="F13" s="142">
        <v>10846277</v>
      </c>
      <c r="G13" s="142">
        <v>91786</v>
      </c>
    </row>
    <row r="14" spans="1:7" ht="18" customHeight="1">
      <c r="A14" s="369" t="s">
        <v>210</v>
      </c>
      <c r="B14" s="365"/>
      <c r="C14" s="141">
        <v>292813</v>
      </c>
      <c r="D14" s="141">
        <v>396</v>
      </c>
      <c r="E14" s="128"/>
      <c r="F14" s="448" t="s">
        <v>176</v>
      </c>
      <c r="G14" s="448" t="s">
        <v>176</v>
      </c>
    </row>
    <row r="15" spans="1:7" ht="18" customHeight="1">
      <c r="A15" s="10" t="s">
        <v>211</v>
      </c>
      <c r="B15" s="365"/>
      <c r="C15" s="141">
        <v>9</v>
      </c>
      <c r="D15" s="141">
        <v>0</v>
      </c>
      <c r="E15" s="128"/>
      <c r="F15" s="142">
        <v>3220</v>
      </c>
      <c r="G15" s="142">
        <v>0</v>
      </c>
    </row>
    <row r="16" spans="1:7" ht="18" customHeight="1">
      <c r="A16" s="368" t="s">
        <v>29</v>
      </c>
      <c r="B16" s="365"/>
      <c r="C16" s="141">
        <v>247696</v>
      </c>
      <c r="D16" s="141">
        <v>14400</v>
      </c>
      <c r="E16" s="128"/>
      <c r="F16" s="142">
        <v>351514</v>
      </c>
      <c r="G16" s="142">
        <v>5954</v>
      </c>
    </row>
    <row r="17" spans="1:7" ht="18" customHeight="1">
      <c r="A17" s="369" t="s">
        <v>149</v>
      </c>
      <c r="B17" s="365"/>
      <c r="C17" s="141">
        <v>39</v>
      </c>
      <c r="D17" s="141">
        <v>1</v>
      </c>
      <c r="E17" s="128"/>
      <c r="F17" s="142">
        <v>3244</v>
      </c>
      <c r="G17" s="142">
        <v>0</v>
      </c>
    </row>
    <row r="18" spans="1:7" ht="18" customHeight="1">
      <c r="A18" s="368" t="s">
        <v>154</v>
      </c>
      <c r="B18" s="365"/>
      <c r="C18" s="141">
        <v>800</v>
      </c>
      <c r="D18" s="141">
        <v>0</v>
      </c>
      <c r="E18" s="128"/>
      <c r="F18" s="142">
        <v>574</v>
      </c>
      <c r="G18" s="142">
        <v>140</v>
      </c>
    </row>
    <row r="19" spans="1:7" ht="18" customHeight="1">
      <c r="A19" s="368" t="s">
        <v>155</v>
      </c>
      <c r="B19" s="365"/>
      <c r="C19" s="141">
        <v>22624</v>
      </c>
      <c r="D19" s="141">
        <v>2939</v>
      </c>
      <c r="E19" s="128"/>
      <c r="F19" s="142">
        <v>31678</v>
      </c>
      <c r="G19" s="142">
        <v>1992</v>
      </c>
    </row>
    <row r="20" spans="1:7" ht="18" customHeight="1">
      <c r="A20" s="368" t="s">
        <v>30</v>
      </c>
      <c r="B20" s="365"/>
      <c r="C20" s="141">
        <v>0</v>
      </c>
      <c r="D20" s="141">
        <v>0</v>
      </c>
      <c r="E20" s="128"/>
      <c r="F20" s="142">
        <v>150</v>
      </c>
      <c r="G20" s="142">
        <v>0</v>
      </c>
    </row>
    <row r="21" spans="1:7" ht="18" customHeight="1">
      <c r="A21" s="368" t="s">
        <v>212</v>
      </c>
      <c r="B21" s="365"/>
      <c r="C21" s="141">
        <v>2639</v>
      </c>
      <c r="D21" s="141">
        <v>72</v>
      </c>
      <c r="E21" s="128"/>
      <c r="F21" s="448" t="s">
        <v>176</v>
      </c>
      <c r="G21" s="448" t="s">
        <v>176</v>
      </c>
    </row>
    <row r="22" spans="1:7" ht="12" customHeight="1">
      <c r="A22" s="368"/>
      <c r="B22" s="365"/>
      <c r="C22" s="387"/>
      <c r="D22" s="141"/>
      <c r="E22" s="128"/>
      <c r="F22" s="388"/>
      <c r="G22" s="142"/>
    </row>
    <row r="23" spans="1:7" ht="18" customHeight="1">
      <c r="A23" s="370" t="s">
        <v>31</v>
      </c>
      <c r="B23" s="365"/>
      <c r="C23" s="145">
        <f>SUM(C24:C28)</f>
        <v>58096333</v>
      </c>
      <c r="D23" s="141">
        <f>SUM(D24:D28)</f>
        <v>6366864</v>
      </c>
      <c r="E23" s="128"/>
      <c r="F23" s="143">
        <f>SUM(F24:F28)</f>
        <v>55262088</v>
      </c>
      <c r="G23" s="142">
        <f>SUM(G24:G28)</f>
        <v>5566056</v>
      </c>
    </row>
    <row r="24" spans="1:7" ht="18" customHeight="1">
      <c r="A24" s="368" t="s">
        <v>32</v>
      </c>
      <c r="B24" s="365"/>
      <c r="C24" s="145">
        <v>3686769</v>
      </c>
      <c r="D24" s="141">
        <v>186715</v>
      </c>
      <c r="E24" s="128"/>
      <c r="F24" s="143">
        <v>7480183</v>
      </c>
      <c r="G24" s="142">
        <v>174368</v>
      </c>
    </row>
    <row r="25" spans="1:8" ht="17.25" customHeight="1">
      <c r="A25" s="368" t="s">
        <v>156</v>
      </c>
      <c r="B25" s="365"/>
      <c r="C25" s="147">
        <v>150651</v>
      </c>
      <c r="D25" s="141">
        <v>3939</v>
      </c>
      <c r="E25" s="128"/>
      <c r="F25" s="144">
        <v>69512</v>
      </c>
      <c r="G25" s="142">
        <v>443</v>
      </c>
      <c r="H25" s="146"/>
    </row>
    <row r="26" spans="1:9" ht="18" customHeight="1">
      <c r="A26" s="369" t="s">
        <v>157</v>
      </c>
      <c r="B26" s="365"/>
      <c r="C26" s="147">
        <v>1538780</v>
      </c>
      <c r="D26" s="141">
        <v>195093</v>
      </c>
      <c r="E26" s="128"/>
      <c r="F26" s="144">
        <v>1727847</v>
      </c>
      <c r="G26" s="142">
        <v>76326</v>
      </c>
      <c r="H26" s="146"/>
      <c r="I26" s="146"/>
    </row>
    <row r="27" spans="1:9" ht="18" customHeight="1">
      <c r="A27" s="369" t="s">
        <v>165</v>
      </c>
      <c r="B27" s="365"/>
      <c r="C27" s="147">
        <v>386</v>
      </c>
      <c r="D27" s="141">
        <v>0</v>
      </c>
      <c r="E27" s="128"/>
      <c r="F27" s="144">
        <v>1578</v>
      </c>
      <c r="G27" s="142">
        <v>1</v>
      </c>
      <c r="H27" s="146"/>
      <c r="I27" s="146"/>
    </row>
    <row r="28" spans="1:9" ht="18" customHeight="1">
      <c r="A28" s="368" t="s">
        <v>33</v>
      </c>
      <c r="B28" s="365"/>
      <c r="C28" s="145">
        <v>52719747</v>
      </c>
      <c r="D28" s="141">
        <v>5981117</v>
      </c>
      <c r="E28" s="128"/>
      <c r="F28" s="143">
        <v>45982968</v>
      </c>
      <c r="G28" s="142">
        <v>5314918</v>
      </c>
      <c r="H28" s="146"/>
      <c r="I28" s="146"/>
    </row>
    <row r="29" spans="1:9" ht="12" customHeight="1">
      <c r="A29" s="371"/>
      <c r="B29" s="372"/>
      <c r="C29" s="387"/>
      <c r="D29" s="387"/>
      <c r="E29" s="128"/>
      <c r="F29" s="388"/>
      <c r="G29" s="388"/>
      <c r="H29" s="146"/>
      <c r="I29" s="146"/>
    </row>
    <row r="30" spans="1:9" ht="17.25">
      <c r="A30" s="373" t="s">
        <v>34</v>
      </c>
      <c r="B30" s="366"/>
      <c r="C30" s="389">
        <f>C23+C10</f>
        <v>101241533</v>
      </c>
      <c r="D30" s="389">
        <f>SUM(D10,D23)</f>
        <v>6593413</v>
      </c>
      <c r="E30" s="134"/>
      <c r="F30" s="390">
        <f>F23+F10</f>
        <v>87985686</v>
      </c>
      <c r="G30" s="390">
        <f>SUM(G10,G23)</f>
        <v>5780898</v>
      </c>
      <c r="H30" s="148"/>
      <c r="I30" s="149"/>
    </row>
    <row r="31" spans="1:9" ht="16.5">
      <c r="A31" s="150"/>
      <c r="B31" s="151"/>
      <c r="C31" s="152"/>
      <c r="D31" s="152"/>
      <c r="E31" s="149"/>
      <c r="F31" s="152"/>
      <c r="G31" s="152"/>
      <c r="H31" s="148"/>
      <c r="I31" s="149"/>
    </row>
    <row r="32" spans="1:9" ht="16.5">
      <c r="A32" s="449">
        <v>1</v>
      </c>
      <c r="B32" s="381" t="s">
        <v>214</v>
      </c>
      <c r="C32" s="152"/>
      <c r="D32" s="152"/>
      <c r="E32" s="149"/>
      <c r="F32" s="152"/>
      <c r="G32" s="152"/>
      <c r="H32" s="148"/>
      <c r="I32" s="149"/>
    </row>
    <row r="33" spans="1:9" ht="16.5">
      <c r="A33" s="449">
        <v>2</v>
      </c>
      <c r="B33" s="381" t="s">
        <v>158</v>
      </c>
      <c r="C33" s="382"/>
      <c r="D33" s="152"/>
      <c r="E33" s="149"/>
      <c r="F33" s="152"/>
      <c r="G33" s="152"/>
      <c r="H33" s="148"/>
      <c r="I33" s="149"/>
    </row>
    <row r="34" spans="1:9" ht="16.5">
      <c r="A34" s="449">
        <v>3</v>
      </c>
      <c r="B34" s="381" t="s">
        <v>213</v>
      </c>
      <c r="C34" s="153"/>
      <c r="D34" s="153"/>
      <c r="E34" s="153"/>
      <c r="F34" s="153"/>
      <c r="G34" s="153"/>
      <c r="H34" s="148"/>
      <c r="I34" s="149"/>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20" useFirstPageNumber="1" horizontalDpi="300" verticalDpi="300" orientation="landscape" paperSize="9" r:id="rId1"/>
  <headerFooter alignWithMargins="0">
    <oddFooter>&amp;R&amp;10頁 12
</oddFooter>
  </headerFooter>
</worksheet>
</file>

<file path=xl/worksheets/sheet14.xml><?xml version="1.0" encoding="utf-8"?>
<worksheet xmlns="http://schemas.openxmlformats.org/spreadsheetml/2006/main" xmlns:r="http://schemas.openxmlformats.org/officeDocument/2006/relationships">
  <dimension ref="A1:I31"/>
  <sheetViews>
    <sheetView workbookViewId="0" topLeftCell="A1">
      <selection activeCell="I25" sqref="I25"/>
    </sheetView>
  </sheetViews>
  <sheetFormatPr defaultColWidth="9.00390625" defaultRowHeight="16.5"/>
  <cols>
    <col min="2" max="2" width="2.375" style="0" customWidth="1"/>
    <col min="4" max="4" width="26.625" style="0" customWidth="1"/>
    <col min="5" max="5" width="15.875" style="0" customWidth="1"/>
    <col min="6" max="6" width="7.625" style="0" customWidth="1"/>
    <col min="11" max="11" width="12.75390625" style="0" customWidth="1"/>
  </cols>
  <sheetData>
    <row r="1" spans="1:7" ht="18.75">
      <c r="A1" s="61" t="s">
        <v>220</v>
      </c>
      <c r="B1" s="61"/>
      <c r="C1" s="1"/>
      <c r="D1" s="1"/>
      <c r="E1" s="1"/>
      <c r="F1" s="1"/>
      <c r="G1" s="9"/>
    </row>
    <row r="2" spans="1:7" ht="18.75">
      <c r="A2" s="61"/>
      <c r="B2" s="61"/>
      <c r="C2" s="1"/>
      <c r="D2" s="1"/>
      <c r="E2" s="1"/>
      <c r="F2" s="1"/>
      <c r="G2" s="9"/>
    </row>
    <row r="3" spans="1:7" ht="16.5">
      <c r="A3" s="163"/>
      <c r="B3" s="163"/>
      <c r="C3" s="8"/>
      <c r="D3" s="8"/>
      <c r="E3" s="12"/>
      <c r="F3" s="1"/>
      <c r="G3" s="9"/>
    </row>
    <row r="4" spans="1:7" ht="21.75" customHeight="1">
      <c r="A4" s="332" t="s">
        <v>12</v>
      </c>
      <c r="B4" s="333"/>
      <c r="C4" s="334" t="s">
        <v>11</v>
      </c>
      <c r="D4" s="335"/>
      <c r="E4" s="539" t="s">
        <v>135</v>
      </c>
      <c r="F4" s="540"/>
      <c r="G4" s="9"/>
    </row>
    <row r="5" spans="1:7" ht="14.25" customHeight="1">
      <c r="A5" s="336"/>
      <c r="B5" s="337"/>
      <c r="C5" s="338"/>
      <c r="D5" s="339"/>
      <c r="E5" s="541" t="s">
        <v>136</v>
      </c>
      <c r="F5" s="542"/>
      <c r="G5" s="9"/>
    </row>
    <row r="6" spans="1:9" ht="16.5">
      <c r="A6" s="230">
        <v>1</v>
      </c>
      <c r="B6" s="157"/>
      <c r="C6" s="316" t="s">
        <v>143</v>
      </c>
      <c r="D6" s="341"/>
      <c r="E6" s="342">
        <v>2597.9</v>
      </c>
      <c r="F6" s="242"/>
      <c r="G6" s="9"/>
      <c r="I6" s="316"/>
    </row>
    <row r="7" spans="1:9" ht="16.5">
      <c r="A7" s="230">
        <v>2</v>
      </c>
      <c r="B7" s="157"/>
      <c r="C7" s="316" t="s">
        <v>166</v>
      </c>
      <c r="D7" s="341"/>
      <c r="E7" s="342">
        <v>2047.7</v>
      </c>
      <c r="F7" s="242"/>
      <c r="G7" s="9"/>
      <c r="I7" s="316"/>
    </row>
    <row r="8" spans="1:9" ht="16.5">
      <c r="A8" s="230">
        <v>3</v>
      </c>
      <c r="B8" s="157"/>
      <c r="C8" s="316" t="s">
        <v>137</v>
      </c>
      <c r="D8" s="341"/>
      <c r="E8" s="342">
        <v>1120.5</v>
      </c>
      <c r="F8" s="242"/>
      <c r="G8" s="9"/>
      <c r="I8" s="156"/>
    </row>
    <row r="9" spans="1:9" ht="16.5">
      <c r="A9" s="230">
        <v>4</v>
      </c>
      <c r="B9" s="157"/>
      <c r="C9" s="316" t="s">
        <v>167</v>
      </c>
      <c r="D9" s="341"/>
      <c r="E9" s="374">
        <v>977</v>
      </c>
      <c r="F9" s="242"/>
      <c r="G9" s="9"/>
      <c r="I9" s="316"/>
    </row>
    <row r="10" spans="1:7" ht="16.5">
      <c r="A10" s="230">
        <v>5</v>
      </c>
      <c r="B10" s="157"/>
      <c r="C10" s="156" t="s">
        <v>161</v>
      </c>
      <c r="D10" s="341"/>
      <c r="E10" s="374">
        <v>847.1</v>
      </c>
      <c r="F10" s="242"/>
      <c r="G10" s="9"/>
    </row>
    <row r="11" spans="1:7" ht="16.5">
      <c r="A11" s="230">
        <v>6</v>
      </c>
      <c r="B11" s="157"/>
      <c r="C11" s="316" t="s">
        <v>153</v>
      </c>
      <c r="D11" s="341"/>
      <c r="E11" s="343">
        <v>525.4</v>
      </c>
      <c r="F11" s="242"/>
      <c r="G11" s="9"/>
    </row>
    <row r="12" spans="1:7" ht="16.5">
      <c r="A12" s="230">
        <v>7</v>
      </c>
      <c r="B12" s="157"/>
      <c r="C12" s="316" t="s">
        <v>138</v>
      </c>
      <c r="D12" s="341"/>
      <c r="E12" s="343">
        <v>506.8</v>
      </c>
      <c r="F12" s="242"/>
      <c r="G12" s="9"/>
    </row>
    <row r="13" spans="1:9" ht="16.5">
      <c r="A13" s="230">
        <v>8</v>
      </c>
      <c r="B13" s="157"/>
      <c r="C13" s="316" t="s">
        <v>236</v>
      </c>
      <c r="D13" s="341"/>
      <c r="E13" s="374">
        <v>382</v>
      </c>
      <c r="F13" s="242"/>
      <c r="G13" s="9"/>
      <c r="I13" s="316"/>
    </row>
    <row r="14" spans="1:9" ht="16.5">
      <c r="A14" s="230">
        <v>9</v>
      </c>
      <c r="B14" s="157"/>
      <c r="C14" s="156" t="s">
        <v>235</v>
      </c>
      <c r="D14" s="341"/>
      <c r="E14" s="343">
        <v>320.2</v>
      </c>
      <c r="F14" s="242"/>
      <c r="G14" s="9"/>
      <c r="I14" s="316"/>
    </row>
    <row r="15" spans="1:9" ht="16.5">
      <c r="A15" s="231">
        <v>10</v>
      </c>
      <c r="B15" s="233"/>
      <c r="C15" s="316" t="s">
        <v>215</v>
      </c>
      <c r="D15" s="331"/>
      <c r="E15" s="343">
        <v>195.8</v>
      </c>
      <c r="F15" s="240"/>
      <c r="G15" s="9"/>
      <c r="I15" s="156"/>
    </row>
    <row r="16" spans="1:7" ht="28.5" customHeight="1">
      <c r="A16" s="500" t="s">
        <v>255</v>
      </c>
      <c r="B16" s="501"/>
      <c r="C16" s="505" t="s">
        <v>257</v>
      </c>
      <c r="D16" s="504"/>
      <c r="E16" s="503" t="s">
        <v>256</v>
      </c>
      <c r="F16" s="502"/>
      <c r="G16" s="9"/>
    </row>
    <row r="17" spans="1:7" ht="16.5">
      <c r="A17" s="494">
        <v>14</v>
      </c>
      <c r="B17" s="495"/>
      <c r="C17" s="496" t="s">
        <v>20</v>
      </c>
      <c r="D17" s="497"/>
      <c r="E17" s="498">
        <v>97.4</v>
      </c>
      <c r="F17" s="499"/>
      <c r="G17" s="9"/>
    </row>
    <row r="18" spans="1:7" ht="14.25" customHeight="1">
      <c r="A18" s="9"/>
      <c r="B18" s="9"/>
      <c r="C18" s="9"/>
      <c r="D18" s="1"/>
      <c r="E18" s="1"/>
      <c r="F18" s="2"/>
      <c r="G18" s="9"/>
    </row>
    <row r="19" spans="1:7" ht="16.5">
      <c r="A19" s="9" t="s">
        <v>219</v>
      </c>
      <c r="B19" s="9"/>
      <c r="C19" s="9"/>
      <c r="D19" s="9"/>
      <c r="E19" s="9"/>
      <c r="F19" s="4"/>
      <c r="G19" s="9"/>
    </row>
    <row r="20" spans="1:7" ht="9" customHeight="1">
      <c r="A20" s="9"/>
      <c r="B20" s="9"/>
      <c r="C20" s="9"/>
      <c r="D20" s="9"/>
      <c r="E20" s="9"/>
      <c r="F20" s="4"/>
      <c r="G20" s="9"/>
    </row>
    <row r="21" spans="1:7" ht="16.5" customHeight="1">
      <c r="A21" s="9" t="s">
        <v>258</v>
      </c>
      <c r="B21" s="9"/>
      <c r="C21" s="9"/>
      <c r="D21" s="9"/>
      <c r="E21" s="9"/>
      <c r="F21" s="4"/>
      <c r="G21" s="9"/>
    </row>
    <row r="22" spans="1:7" ht="6.75" customHeight="1">
      <c r="A22" s="9"/>
      <c r="B22" s="9"/>
      <c r="C22" s="9"/>
      <c r="D22" s="9"/>
      <c r="E22" s="9"/>
      <c r="F22" s="4"/>
      <c r="G22" s="9"/>
    </row>
    <row r="23" spans="1:7" ht="16.5">
      <c r="A23" s="9" t="s">
        <v>139</v>
      </c>
      <c r="B23" s="9"/>
      <c r="C23" s="9"/>
      <c r="D23" s="9"/>
      <c r="E23" s="9"/>
      <c r="F23" s="4"/>
      <c r="G23" s="9"/>
    </row>
    <row r="24" spans="1:7" ht="9" customHeight="1">
      <c r="A24" s="9"/>
      <c r="B24" s="9"/>
      <c r="C24" s="9"/>
      <c r="D24" s="9"/>
      <c r="E24" s="9"/>
      <c r="F24" s="4"/>
      <c r="G24" s="9"/>
    </row>
    <row r="25" spans="1:7" ht="16.5">
      <c r="A25" s="9" t="s">
        <v>140</v>
      </c>
      <c r="B25" s="9"/>
      <c r="C25" s="9"/>
      <c r="D25" s="9"/>
      <c r="E25" s="9"/>
      <c r="F25" s="4"/>
      <c r="G25" s="9"/>
    </row>
    <row r="26" spans="1:7" ht="9" customHeight="1">
      <c r="A26" s="9"/>
      <c r="B26" s="9"/>
      <c r="C26" s="9"/>
      <c r="D26" s="9"/>
      <c r="E26" s="9"/>
      <c r="F26" s="9"/>
      <c r="G26" s="9"/>
    </row>
    <row r="27" spans="1:6" ht="16.5">
      <c r="A27" s="9" t="s">
        <v>37</v>
      </c>
      <c r="F27" s="9"/>
    </row>
    <row r="28" ht="9" customHeight="1"/>
    <row r="29" spans="2:4" ht="16.5">
      <c r="B29" s="9"/>
      <c r="C29" s="9"/>
      <c r="D29" s="9"/>
    </row>
    <row r="30" ht="16.5">
      <c r="A30" s="9"/>
    </row>
    <row r="31" ht="16.5">
      <c r="A31" s="9"/>
    </row>
  </sheetData>
  <mergeCells count="2">
    <mergeCell ref="E4:F4"/>
    <mergeCell ref="E5:F5"/>
  </mergeCells>
  <printOptions/>
  <pageMargins left="0.94488188976378" right="0" top="0.984251968503937" bottom="0.196850393700787" header="0.511811023622047" footer="0.1"/>
  <pageSetup firstPageNumber="21" useFirstPageNumber="1" horizontalDpi="600" verticalDpi="600" orientation="landscape" paperSize="9" r:id="rId1"/>
  <headerFooter alignWithMargins="0">
    <oddFooter>&amp;R&amp;10頁 13</oddFooter>
  </headerFooter>
</worksheet>
</file>

<file path=xl/worksheets/sheet15.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6.5"/>
  <cols>
    <col min="2" max="2" width="2.375" style="0" customWidth="1"/>
    <col min="4" max="4" width="29.875" style="0" customWidth="1"/>
    <col min="5" max="5" width="25.625" style="0" customWidth="1"/>
    <col min="6" max="6" width="10.50390625" style="0" customWidth="1"/>
    <col min="11" max="11" width="7.375" style="0" customWidth="1"/>
    <col min="12" max="12" width="7.875" style="0" customWidth="1"/>
  </cols>
  <sheetData>
    <row r="1" spans="1:8" ht="18.75">
      <c r="A1" s="61" t="s">
        <v>221</v>
      </c>
      <c r="B1" s="61"/>
      <c r="C1" s="1"/>
      <c r="D1" s="1"/>
      <c r="E1" s="1"/>
      <c r="F1" s="1"/>
      <c r="G1" s="9"/>
      <c r="H1" s="9"/>
    </row>
    <row r="2" spans="1:8" ht="18.75">
      <c r="A2" s="61"/>
      <c r="B2" s="61"/>
      <c r="C2" s="1"/>
      <c r="D2" s="1"/>
      <c r="E2" s="1"/>
      <c r="F2" s="1"/>
      <c r="G2" s="9"/>
      <c r="H2" s="9"/>
    </row>
    <row r="3" spans="1:8" ht="16.5">
      <c r="A3" s="163"/>
      <c r="B3" s="163"/>
      <c r="C3" s="8"/>
      <c r="D3" s="8"/>
      <c r="E3" s="12"/>
      <c r="F3" s="1"/>
      <c r="G3" s="9"/>
      <c r="H3" s="9"/>
    </row>
    <row r="4" spans="1:8" ht="21.75" customHeight="1">
      <c r="A4" s="332" t="s">
        <v>12</v>
      </c>
      <c r="B4" s="333"/>
      <c r="C4" s="334" t="s">
        <v>11</v>
      </c>
      <c r="D4" s="335"/>
      <c r="E4" s="539" t="s">
        <v>141</v>
      </c>
      <c r="F4" s="540"/>
      <c r="G4" s="9"/>
      <c r="H4" s="9"/>
    </row>
    <row r="5" spans="1:8" ht="14.25" customHeight="1">
      <c r="A5" s="336"/>
      <c r="B5" s="337"/>
      <c r="C5" s="338"/>
      <c r="D5" s="339"/>
      <c r="E5" s="541" t="s">
        <v>142</v>
      </c>
      <c r="F5" s="542"/>
      <c r="G5" s="9"/>
      <c r="H5" s="9"/>
    </row>
    <row r="6" spans="1:8" ht="16.5">
      <c r="A6" s="230">
        <v>1</v>
      </c>
      <c r="B6" s="157"/>
      <c r="C6" s="316" t="s">
        <v>167</v>
      </c>
      <c r="D6" s="341"/>
      <c r="E6" s="342">
        <v>668827882.3</v>
      </c>
      <c r="F6" s="242"/>
      <c r="G6" s="9"/>
      <c r="H6" s="9"/>
    </row>
    <row r="7" spans="1:8" ht="16.5">
      <c r="A7" s="230">
        <v>2</v>
      </c>
      <c r="B7" s="157"/>
      <c r="C7" s="316" t="s">
        <v>166</v>
      </c>
      <c r="D7" s="341"/>
      <c r="E7" s="342">
        <v>160345989</v>
      </c>
      <c r="F7" s="307"/>
      <c r="G7" s="9"/>
      <c r="H7" s="9"/>
    </row>
    <row r="8" spans="1:8" ht="16.5">
      <c r="A8" s="230">
        <v>3</v>
      </c>
      <c r="B8" s="157"/>
      <c r="C8" s="345" t="s">
        <v>143</v>
      </c>
      <c r="D8" s="346"/>
      <c r="E8" s="342">
        <v>48220963.1</v>
      </c>
      <c r="F8" s="242"/>
      <c r="G8" s="9"/>
      <c r="H8" s="9"/>
    </row>
    <row r="9" spans="1:8" ht="16.5">
      <c r="A9" s="230">
        <v>4</v>
      </c>
      <c r="B9" s="157"/>
      <c r="C9" s="316" t="s">
        <v>147</v>
      </c>
      <c r="D9" s="341"/>
      <c r="E9" s="342">
        <v>4890736.5</v>
      </c>
      <c r="F9" s="242"/>
      <c r="G9" s="9"/>
      <c r="H9" s="9"/>
    </row>
    <row r="10" spans="1:8" ht="16.5">
      <c r="A10" s="230">
        <v>5</v>
      </c>
      <c r="B10" s="157"/>
      <c r="C10" s="316" t="s">
        <v>209</v>
      </c>
      <c r="D10" s="341"/>
      <c r="E10" s="342">
        <v>4660517.8</v>
      </c>
      <c r="F10" s="242"/>
      <c r="G10" s="9"/>
      <c r="H10" s="316"/>
    </row>
    <row r="11" spans="1:8" ht="16.5">
      <c r="A11" s="469">
        <v>6</v>
      </c>
      <c r="B11" s="485"/>
      <c r="C11" s="486" t="s">
        <v>20</v>
      </c>
      <c r="D11" s="471"/>
      <c r="E11" s="487">
        <v>4592410.5</v>
      </c>
      <c r="F11" s="473"/>
      <c r="G11" s="9"/>
      <c r="H11" s="316"/>
    </row>
    <row r="12" spans="1:8" ht="16.5">
      <c r="A12" s="230">
        <v>7</v>
      </c>
      <c r="B12" s="157"/>
      <c r="C12" s="156" t="s">
        <v>153</v>
      </c>
      <c r="D12" s="341"/>
      <c r="E12" s="342">
        <v>2514891.9</v>
      </c>
      <c r="F12" s="242"/>
      <c r="G12" s="9"/>
      <c r="H12" s="316"/>
    </row>
    <row r="13" spans="1:8" ht="16.5">
      <c r="A13" s="230">
        <v>8</v>
      </c>
      <c r="B13" s="157"/>
      <c r="C13" s="156" t="s">
        <v>216</v>
      </c>
      <c r="D13" s="307"/>
      <c r="E13" s="342">
        <v>2097982.2</v>
      </c>
      <c r="F13" s="242"/>
      <c r="G13" s="9"/>
      <c r="H13" s="340"/>
    </row>
    <row r="14" spans="1:7" ht="16.5">
      <c r="A14" s="230">
        <v>9</v>
      </c>
      <c r="B14" s="157"/>
      <c r="C14" s="156" t="s">
        <v>15</v>
      </c>
      <c r="D14" s="341"/>
      <c r="E14" s="342">
        <v>1929040.6</v>
      </c>
      <c r="F14" s="242"/>
      <c r="G14" s="9"/>
    </row>
    <row r="15" spans="1:8" ht="16.5">
      <c r="A15" s="231">
        <v>10</v>
      </c>
      <c r="B15" s="233"/>
      <c r="C15" s="205" t="s">
        <v>246</v>
      </c>
      <c r="D15" s="331"/>
      <c r="E15" s="492">
        <v>1672026.6</v>
      </c>
      <c r="F15" s="240"/>
      <c r="G15" s="9"/>
      <c r="H15" s="340"/>
    </row>
    <row r="16" spans="1:8" ht="14.25" customHeight="1">
      <c r="A16" s="9"/>
      <c r="B16" s="9"/>
      <c r="C16" s="9"/>
      <c r="D16" s="1"/>
      <c r="E16" s="344"/>
      <c r="F16" s="2"/>
      <c r="G16" s="9"/>
      <c r="H16" s="9"/>
    </row>
    <row r="17" spans="1:8" ht="16.5">
      <c r="A17" s="9" t="s">
        <v>219</v>
      </c>
      <c r="B17" s="9"/>
      <c r="C17" s="9"/>
      <c r="D17" s="9"/>
      <c r="E17" s="9"/>
      <c r="F17" s="4"/>
      <c r="G17" s="9"/>
      <c r="H17" s="9"/>
    </row>
    <row r="18" spans="1:8" ht="9" customHeight="1">
      <c r="A18" s="9"/>
      <c r="B18" s="9"/>
      <c r="C18" s="9"/>
      <c r="D18" s="9"/>
      <c r="E18" s="9"/>
      <c r="F18" s="4"/>
      <c r="G18" s="9"/>
      <c r="H18" s="9"/>
    </row>
    <row r="19" spans="1:8" ht="14.25" customHeight="1">
      <c r="A19" s="9" t="s">
        <v>258</v>
      </c>
      <c r="B19" s="9"/>
      <c r="C19" s="9"/>
      <c r="D19" s="9"/>
      <c r="E19" s="9"/>
      <c r="F19" s="4"/>
      <c r="G19" s="9"/>
      <c r="H19" s="9"/>
    </row>
    <row r="20" spans="1:8" ht="9" customHeight="1">
      <c r="A20" s="9"/>
      <c r="B20" s="9"/>
      <c r="C20" s="9"/>
      <c r="D20" s="9"/>
      <c r="E20" s="9"/>
      <c r="F20" s="4"/>
      <c r="G20" s="9"/>
      <c r="H20" s="9"/>
    </row>
    <row r="21" spans="1:8" ht="16.5" customHeight="1">
      <c r="A21" s="9" t="s">
        <v>144</v>
      </c>
      <c r="B21" s="9"/>
      <c r="C21" s="9"/>
      <c r="D21" s="9"/>
      <c r="E21" s="9"/>
      <c r="F21" s="4"/>
      <c r="G21" s="9"/>
      <c r="H21" s="9"/>
    </row>
    <row r="22" spans="1:8" ht="9" customHeight="1">
      <c r="A22" s="9"/>
      <c r="B22" s="9"/>
      <c r="C22" s="9"/>
      <c r="D22" s="9"/>
      <c r="E22" s="9"/>
      <c r="F22" s="4"/>
      <c r="G22" s="9"/>
      <c r="H22" s="9"/>
    </row>
    <row r="23" spans="1:8" ht="16.5">
      <c r="A23" s="9" t="s">
        <v>139</v>
      </c>
      <c r="B23" s="9"/>
      <c r="C23" s="9"/>
      <c r="D23" s="9"/>
      <c r="E23" s="9"/>
      <c r="F23" s="4"/>
      <c r="G23" s="9"/>
      <c r="H23" s="9"/>
    </row>
    <row r="24" spans="1:8" ht="9" customHeight="1">
      <c r="A24" s="9"/>
      <c r="B24" s="9"/>
      <c r="C24" s="9"/>
      <c r="D24" s="9"/>
      <c r="E24" s="9"/>
      <c r="F24" s="4"/>
      <c r="G24" s="9"/>
      <c r="H24" s="9"/>
    </row>
    <row r="25" spans="1:8" ht="16.5">
      <c r="A25" s="282" t="s">
        <v>145</v>
      </c>
      <c r="B25" s="9"/>
      <c r="C25" s="9"/>
      <c r="D25" s="9"/>
      <c r="E25" s="9"/>
      <c r="F25" s="4"/>
      <c r="G25" s="9"/>
      <c r="H25" s="9"/>
    </row>
    <row r="26" spans="1:8" ht="14.25" customHeight="1">
      <c r="A26" s="282" t="s">
        <v>247</v>
      </c>
      <c r="B26" s="9"/>
      <c r="C26" s="9"/>
      <c r="D26" s="9"/>
      <c r="E26" s="9"/>
      <c r="F26" s="9"/>
      <c r="G26" s="9"/>
      <c r="H26" s="9"/>
    </row>
    <row r="27" spans="1:8" ht="9" customHeight="1">
      <c r="A27" s="282"/>
      <c r="B27" s="9"/>
      <c r="C27" s="9"/>
      <c r="D27" s="9"/>
      <c r="E27" s="9"/>
      <c r="F27" s="9"/>
      <c r="G27" s="9"/>
      <c r="H27" s="9"/>
    </row>
    <row r="28" spans="1:6" ht="16.5">
      <c r="A28" s="9" t="s">
        <v>37</v>
      </c>
      <c r="F28" s="9"/>
    </row>
    <row r="29" ht="9" customHeight="1"/>
  </sheetData>
  <mergeCells count="2">
    <mergeCell ref="E4:F4"/>
    <mergeCell ref="E5:F5"/>
  </mergeCells>
  <printOptions/>
  <pageMargins left="0.73" right="0" top="0.984251968503937" bottom="0.196850393700787" header="0.511811023622047" footer="0.1"/>
  <pageSetup firstPageNumber="22" useFirstPageNumber="1" horizontalDpi="600" verticalDpi="600" orientation="landscape" paperSize="9" r:id="rId1"/>
  <headerFooter alignWithMargins="0">
    <oddFooter>&amp;R&amp;10頁 14</oddFooter>
  </headerFooter>
</worksheet>
</file>

<file path=xl/worksheets/sheet2.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00390625" defaultRowHeight="16.5"/>
  <cols>
    <col min="1" max="1" width="3.875" style="56" customWidth="1"/>
    <col min="2" max="2" width="4.75390625" style="56" customWidth="1"/>
    <col min="3" max="3" width="26.50390625" style="56" customWidth="1"/>
    <col min="4" max="4" width="8.125" style="56" customWidth="1"/>
    <col min="5" max="5" width="13.375" style="56" customWidth="1"/>
    <col min="6" max="6" width="5.75390625" style="56" customWidth="1"/>
    <col min="7" max="7" width="19.125" style="56" customWidth="1"/>
    <col min="8" max="8" width="11.75390625" style="56" customWidth="1"/>
    <col min="9" max="9" width="6.50390625" style="56" customWidth="1"/>
    <col min="10" max="10" width="18.50390625" style="56" customWidth="1"/>
    <col min="11" max="11" width="10.50390625" style="56" customWidth="1"/>
    <col min="12" max="12" width="9.25390625" style="56" customWidth="1"/>
    <col min="13" max="13" width="9.625" style="56" customWidth="1"/>
    <col min="14" max="16384" width="8.00390625" style="56" customWidth="1"/>
  </cols>
  <sheetData>
    <row r="1" ht="22.5">
      <c r="A1" s="55" t="s">
        <v>183</v>
      </c>
    </row>
    <row r="2" ht="10.5" customHeight="1"/>
    <row r="3" s="57" customFormat="1" ht="19.5">
      <c r="A3" s="58" t="s">
        <v>110</v>
      </c>
    </row>
    <row r="4" spans="1:9" s="59" customFormat="1" ht="9.75" customHeight="1">
      <c r="A4" s="190"/>
      <c r="B4" s="190"/>
      <c r="C4" s="190"/>
      <c r="D4" s="190"/>
      <c r="E4" s="514"/>
      <c r="F4" s="514"/>
      <c r="G4" s="190"/>
      <c r="H4" s="191"/>
      <c r="I4" s="190"/>
    </row>
    <row r="5" spans="1:11" s="59" customFormat="1" ht="16.5">
      <c r="A5" s="222" t="s">
        <v>130</v>
      </c>
      <c r="B5" s="192"/>
      <c r="C5" s="192"/>
      <c r="D5" s="192"/>
      <c r="E5" s="308" t="s">
        <v>185</v>
      </c>
      <c r="F5" s="308"/>
      <c r="G5" s="192"/>
      <c r="H5" s="517" t="s">
        <v>186</v>
      </c>
      <c r="I5" s="517"/>
      <c r="J5" s="517"/>
      <c r="K5" s="402"/>
    </row>
    <row r="6" spans="1:11" s="59" customFormat="1" ht="3" customHeight="1">
      <c r="A6" s="402"/>
      <c r="B6" s="190"/>
      <c r="C6" s="190"/>
      <c r="D6" s="190"/>
      <c r="E6" s="403"/>
      <c r="F6" s="403"/>
      <c r="G6" s="190"/>
      <c r="H6" s="404"/>
      <c r="I6" s="404"/>
      <c r="J6" s="402"/>
      <c r="K6" s="402"/>
    </row>
    <row r="7" spans="1:11" s="59" customFormat="1" ht="17.25" customHeight="1">
      <c r="A7" s="213"/>
      <c r="B7" s="194" t="s">
        <v>187</v>
      </c>
      <c r="C7" s="193"/>
      <c r="D7" s="193"/>
      <c r="E7" s="451">
        <v>9922</v>
      </c>
      <c r="F7" s="226" t="s">
        <v>76</v>
      </c>
      <c r="G7" s="221"/>
      <c r="H7" s="220">
        <v>714</v>
      </c>
      <c r="I7" s="413" t="s">
        <v>76</v>
      </c>
      <c r="J7" s="193" t="s">
        <v>188</v>
      </c>
      <c r="K7" s="193"/>
    </row>
    <row r="8" spans="1:11" s="59" customFormat="1" ht="3" customHeight="1">
      <c r="A8" s="213"/>
      <c r="B8" s="193"/>
      <c r="C8" s="193"/>
      <c r="D8" s="193"/>
      <c r="E8" s="324"/>
      <c r="G8" s="219"/>
      <c r="H8" s="355"/>
      <c r="I8" s="414"/>
      <c r="J8" s="225"/>
      <c r="K8" s="193"/>
    </row>
    <row r="9" spans="1:11" s="59" customFormat="1" ht="17.25" customHeight="1">
      <c r="A9" s="405"/>
      <c r="B9" s="459" t="s">
        <v>189</v>
      </c>
      <c r="C9" s="190"/>
      <c r="D9" s="190"/>
      <c r="E9" s="460">
        <v>4295</v>
      </c>
      <c r="F9" s="461" t="s">
        <v>76</v>
      </c>
      <c r="G9" s="462"/>
      <c r="H9" s="463">
        <v>1606</v>
      </c>
      <c r="I9" s="464" t="s">
        <v>76</v>
      </c>
      <c r="J9" s="190" t="s">
        <v>188</v>
      </c>
      <c r="K9" s="190"/>
    </row>
    <row r="10" spans="1:15" s="59" customFormat="1" ht="3" customHeight="1">
      <c r="A10" s="405"/>
      <c r="C10" s="190"/>
      <c r="D10" s="190"/>
      <c r="E10" s="406"/>
      <c r="F10" s="402"/>
      <c r="G10" s="407"/>
      <c r="H10" s="408"/>
      <c r="I10" s="190"/>
      <c r="J10" s="409"/>
      <c r="K10" s="190"/>
      <c r="L10" s="402"/>
      <c r="M10" s="402"/>
      <c r="N10" s="402"/>
      <c r="O10" s="402"/>
    </row>
    <row r="11" spans="2:11" s="59" customFormat="1" ht="17.25" customHeight="1">
      <c r="B11" s="213" t="s">
        <v>190</v>
      </c>
      <c r="C11" s="193"/>
      <c r="D11" s="193"/>
      <c r="E11" s="401">
        <v>3900</v>
      </c>
      <c r="F11" s="226"/>
      <c r="G11" s="221"/>
      <c r="H11" s="452">
        <v>391</v>
      </c>
      <c r="I11" s="220"/>
      <c r="J11" s="193" t="s">
        <v>188</v>
      </c>
      <c r="K11" s="193"/>
    </row>
    <row r="12" spans="1:11" s="59" customFormat="1" ht="28.5" customHeight="1">
      <c r="A12" s="213"/>
      <c r="B12" s="193"/>
      <c r="C12" s="193"/>
      <c r="D12" s="193"/>
      <c r="E12" s="324"/>
      <c r="F12" s="226"/>
      <c r="G12" s="221"/>
      <c r="H12" s="325"/>
      <c r="I12" s="220"/>
      <c r="J12" s="193"/>
      <c r="K12" s="193"/>
    </row>
    <row r="13" spans="1:11" s="59" customFormat="1" ht="17.25" customHeight="1">
      <c r="A13" s="227" t="s">
        <v>111</v>
      </c>
      <c r="B13" s="193"/>
      <c r="C13" s="193"/>
      <c r="D13" s="193"/>
      <c r="E13" s="218"/>
      <c r="F13" s="226"/>
      <c r="G13" s="221"/>
      <c r="H13" s="215"/>
      <c r="I13" s="220"/>
      <c r="J13" s="193"/>
      <c r="K13" s="193"/>
    </row>
    <row r="14" spans="1:9" s="154" customFormat="1" ht="9" customHeight="1">
      <c r="A14" s="195"/>
      <c r="B14" s="195"/>
      <c r="C14" s="195"/>
      <c r="D14" s="197"/>
      <c r="E14" s="197"/>
      <c r="F14" s="197"/>
      <c r="G14" s="196"/>
      <c r="H14" s="195"/>
      <c r="I14" s="195"/>
    </row>
    <row r="15" spans="1:10" s="154" customFormat="1" ht="16.5" customHeight="1">
      <c r="A15" s="195"/>
      <c r="B15" s="195"/>
      <c r="C15" s="195"/>
      <c r="E15" s="518" t="s">
        <v>185</v>
      </c>
      <c r="F15" s="518"/>
      <c r="G15" s="518"/>
      <c r="H15" s="515" t="s">
        <v>186</v>
      </c>
      <c r="I15" s="515"/>
      <c r="J15" s="515"/>
    </row>
    <row r="16" spans="1:10" s="154" customFormat="1" ht="16.5" customHeight="1">
      <c r="A16" s="195"/>
      <c r="B16" s="195"/>
      <c r="C16" s="195"/>
      <c r="E16" s="519" t="s">
        <v>172</v>
      </c>
      <c r="F16" s="519"/>
      <c r="G16" s="455"/>
      <c r="H16" s="516" t="s">
        <v>172</v>
      </c>
      <c r="I16" s="516"/>
      <c r="J16" s="516"/>
    </row>
    <row r="17" spans="1:10" s="154" customFormat="1" ht="3" customHeight="1">
      <c r="A17" s="195"/>
      <c r="B17" s="195"/>
      <c r="C17" s="195"/>
      <c r="E17" s="197"/>
      <c r="F17" s="197"/>
      <c r="I17" s="196"/>
      <c r="J17" s="198"/>
    </row>
    <row r="18" spans="1:10" s="154" customFormat="1" ht="17.25" customHeight="1">
      <c r="A18" s="199" t="s">
        <v>26</v>
      </c>
      <c r="B18" s="195"/>
      <c r="C18" s="195"/>
      <c r="E18" s="512">
        <v>43145200</v>
      </c>
      <c r="F18" s="512"/>
      <c r="H18" s="513">
        <v>32723598</v>
      </c>
      <c r="I18" s="513"/>
      <c r="J18" s="223" t="s">
        <v>188</v>
      </c>
    </row>
    <row r="19" spans="1:10" s="154" customFormat="1" ht="3" customHeight="1">
      <c r="A19" s="199"/>
      <c r="B19" s="195"/>
      <c r="C19" s="195"/>
      <c r="E19" s="396"/>
      <c r="F19" s="200"/>
      <c r="H19" s="410"/>
      <c r="J19" s="223"/>
    </row>
    <row r="20" spans="1:10" s="154" customFormat="1" ht="17.25" customHeight="1">
      <c r="A20" s="378" t="s">
        <v>27</v>
      </c>
      <c r="B20" s="128"/>
      <c r="C20" s="195"/>
      <c r="E20" s="512">
        <v>21018886</v>
      </c>
      <c r="F20" s="512"/>
      <c r="H20" s="513">
        <v>17160964</v>
      </c>
      <c r="I20" s="513"/>
      <c r="J20" s="223" t="s">
        <v>188</v>
      </c>
    </row>
    <row r="21" spans="1:10" s="154" customFormat="1" ht="3" customHeight="1">
      <c r="A21" s="378"/>
      <c r="B21" s="128"/>
      <c r="C21" s="195"/>
      <c r="E21" s="396"/>
      <c r="F21" s="197"/>
      <c r="H21" s="201"/>
      <c r="J21" s="223"/>
    </row>
    <row r="22" spans="1:10" s="154" customFormat="1" ht="17.25" customHeight="1">
      <c r="A22" s="378" t="s">
        <v>28</v>
      </c>
      <c r="B22" s="128"/>
      <c r="C22" s="195"/>
      <c r="E22" s="512">
        <v>7683065</v>
      </c>
      <c r="F22" s="512"/>
      <c r="H22" s="513">
        <v>4325977</v>
      </c>
      <c r="I22" s="513"/>
      <c r="J22" s="223" t="s">
        <v>188</v>
      </c>
    </row>
    <row r="23" spans="1:10" s="154" customFormat="1" ht="3" customHeight="1">
      <c r="A23" s="378"/>
      <c r="B23" s="128"/>
      <c r="C23" s="195"/>
      <c r="E23" s="396"/>
      <c r="F23" s="197"/>
      <c r="H23" s="201"/>
      <c r="J23" s="223"/>
    </row>
    <row r="24" spans="1:10" s="154" customFormat="1" ht="17.25" customHeight="1">
      <c r="A24" s="379" t="s">
        <v>72</v>
      </c>
      <c r="B24" s="128"/>
      <c r="C24" s="195"/>
      <c r="E24" s="512">
        <v>13876629</v>
      </c>
      <c r="F24" s="512"/>
      <c r="H24" s="513">
        <v>10846277</v>
      </c>
      <c r="I24" s="513"/>
      <c r="J24" s="223" t="s">
        <v>188</v>
      </c>
    </row>
    <row r="25" spans="1:10" s="154" customFormat="1" ht="3" customHeight="1">
      <c r="A25" s="379"/>
      <c r="B25" s="128"/>
      <c r="C25" s="195"/>
      <c r="E25" s="396"/>
      <c r="F25" s="200"/>
      <c r="H25" s="201"/>
      <c r="J25" s="223"/>
    </row>
    <row r="26" spans="1:10" s="154" customFormat="1" ht="17.25" customHeight="1">
      <c r="A26" s="199" t="s">
        <v>31</v>
      </c>
      <c r="B26" s="128"/>
      <c r="C26" s="195"/>
      <c r="E26" s="512">
        <v>58096333</v>
      </c>
      <c r="F26" s="512"/>
      <c r="H26" s="513">
        <v>55262088</v>
      </c>
      <c r="I26" s="513"/>
      <c r="J26" s="223" t="s">
        <v>188</v>
      </c>
    </row>
    <row r="27" spans="1:10" s="154" customFormat="1" ht="3" customHeight="1">
      <c r="A27" s="376"/>
      <c r="B27" s="128"/>
      <c r="C27" s="195"/>
      <c r="E27" s="396"/>
      <c r="F27" s="200"/>
      <c r="H27" s="201"/>
      <c r="J27" s="223"/>
    </row>
    <row r="28" spans="1:10" s="154" customFormat="1" ht="17.25" customHeight="1">
      <c r="A28" s="378" t="s">
        <v>159</v>
      </c>
      <c r="B28" s="195"/>
      <c r="C28" s="195"/>
      <c r="E28" s="512">
        <v>150651</v>
      </c>
      <c r="F28" s="512"/>
      <c r="H28" s="513">
        <v>69512</v>
      </c>
      <c r="I28" s="513"/>
      <c r="J28" s="223" t="s">
        <v>188</v>
      </c>
    </row>
    <row r="29" spans="1:10" s="154" customFormat="1" ht="3" customHeight="1">
      <c r="A29" s="199"/>
      <c r="B29" s="195"/>
      <c r="C29" s="195"/>
      <c r="E29" s="396"/>
      <c r="F29" s="200"/>
      <c r="H29" s="201"/>
      <c r="J29" s="223"/>
    </row>
    <row r="30" spans="1:10" s="154" customFormat="1" ht="17.25" customHeight="1">
      <c r="A30" s="378" t="s">
        <v>33</v>
      </c>
      <c r="B30" s="128"/>
      <c r="C30" s="195"/>
      <c r="E30" s="512">
        <v>52719747</v>
      </c>
      <c r="F30" s="512"/>
      <c r="H30" s="513">
        <v>45982968</v>
      </c>
      <c r="I30" s="513"/>
      <c r="J30" s="223" t="s">
        <v>188</v>
      </c>
    </row>
    <row r="31" spans="1:10" s="154" customFormat="1" ht="3" customHeight="1">
      <c r="A31" s="378"/>
      <c r="B31" s="128"/>
      <c r="C31" s="195"/>
      <c r="E31" s="396"/>
      <c r="F31" s="200"/>
      <c r="H31" s="201"/>
      <c r="J31" s="223"/>
    </row>
    <row r="32" spans="1:10" s="154" customFormat="1" ht="17.25" customHeight="1">
      <c r="A32" s="377" t="s">
        <v>34</v>
      </c>
      <c r="B32" s="128"/>
      <c r="C32" s="195"/>
      <c r="E32" s="512">
        <v>101241533</v>
      </c>
      <c r="F32" s="512"/>
      <c r="H32" s="513">
        <v>87985686</v>
      </c>
      <c r="I32" s="513"/>
      <c r="J32" s="223" t="s">
        <v>188</v>
      </c>
    </row>
    <row r="33" spans="1:8" s="154" customFormat="1" ht="9" customHeight="1">
      <c r="A33" s="378"/>
      <c r="B33" s="128"/>
      <c r="C33" s="195"/>
      <c r="D33" s="200"/>
      <c r="E33" s="396"/>
      <c r="F33" s="200"/>
      <c r="G33" s="144"/>
      <c r="H33" s="223"/>
    </row>
    <row r="34" spans="1:8" s="154" customFormat="1" ht="17.25" customHeight="1">
      <c r="A34" s="379" t="s">
        <v>225</v>
      </c>
      <c r="B34" s="128"/>
      <c r="C34" s="195"/>
      <c r="D34" s="200"/>
      <c r="E34" s="395"/>
      <c r="F34" s="200"/>
      <c r="G34" s="144"/>
      <c r="H34" s="223"/>
    </row>
    <row r="35" spans="1:8" s="154" customFormat="1" ht="9" customHeight="1">
      <c r="A35" s="379"/>
      <c r="B35" s="128"/>
      <c r="C35" s="195"/>
      <c r="D35" s="200"/>
      <c r="E35" s="396"/>
      <c r="G35" s="200"/>
      <c r="H35" s="223"/>
    </row>
    <row r="36" spans="1:10" s="154" customFormat="1" ht="17.25" customHeight="1">
      <c r="A36" s="200" t="s">
        <v>148</v>
      </c>
      <c r="B36" s="128"/>
      <c r="C36" s="195"/>
      <c r="E36" s="511">
        <v>156841</v>
      </c>
      <c r="F36" s="511"/>
      <c r="G36" s="195" t="s">
        <v>191</v>
      </c>
      <c r="H36" s="513">
        <v>149201</v>
      </c>
      <c r="I36" s="513"/>
      <c r="J36" s="195" t="s">
        <v>243</v>
      </c>
    </row>
    <row r="37" spans="1:9" s="154" customFormat="1" ht="3" customHeight="1">
      <c r="A37" s="195"/>
      <c r="B37" s="128"/>
      <c r="C37" s="195"/>
      <c r="E37" s="411"/>
      <c r="G37" s="396"/>
      <c r="I37" s="223"/>
    </row>
    <row r="38" spans="1:10" s="154" customFormat="1" ht="17.25" customHeight="1">
      <c r="A38" s="199" t="s">
        <v>28</v>
      </c>
      <c r="B38" s="195"/>
      <c r="C38" s="195"/>
      <c r="E38" s="511">
        <v>10673</v>
      </c>
      <c r="F38" s="511"/>
      <c r="G38" s="195" t="s">
        <v>192</v>
      </c>
      <c r="H38" s="513">
        <v>10238</v>
      </c>
      <c r="I38" s="513"/>
      <c r="J38" s="195" t="s">
        <v>244</v>
      </c>
    </row>
    <row r="39" spans="1:5" ht="3" customHeight="1">
      <c r="A39" s="195"/>
      <c r="E39" s="412"/>
    </row>
    <row r="40" spans="1:10" ht="17.25" customHeight="1">
      <c r="A40" s="199" t="s">
        <v>146</v>
      </c>
      <c r="E40" s="511">
        <v>6021</v>
      </c>
      <c r="F40" s="511"/>
      <c r="G40" s="195" t="s">
        <v>193</v>
      </c>
      <c r="H40" s="513">
        <v>4513</v>
      </c>
      <c r="I40" s="513"/>
      <c r="J40" s="195" t="s">
        <v>245</v>
      </c>
    </row>
  </sheetData>
  <mergeCells count="28">
    <mergeCell ref="H36:I36"/>
    <mergeCell ref="H38:I38"/>
    <mergeCell ref="H40:I40"/>
    <mergeCell ref="E4:F4"/>
    <mergeCell ref="H15:J15"/>
    <mergeCell ref="H16:J16"/>
    <mergeCell ref="H5:J5"/>
    <mergeCell ref="E15:G15"/>
    <mergeCell ref="E16:F16"/>
    <mergeCell ref="H28:I28"/>
    <mergeCell ref="H30:I30"/>
    <mergeCell ref="H32:I32"/>
    <mergeCell ref="H18:I18"/>
    <mergeCell ref="H20:I20"/>
    <mergeCell ref="H22:I22"/>
    <mergeCell ref="H24:I24"/>
    <mergeCell ref="E18:F18"/>
    <mergeCell ref="E20:F20"/>
    <mergeCell ref="E22:F22"/>
    <mergeCell ref="H26:I26"/>
    <mergeCell ref="E24:F24"/>
    <mergeCell ref="E26:F26"/>
    <mergeCell ref="E38:F38"/>
    <mergeCell ref="E40:F40"/>
    <mergeCell ref="E28:F28"/>
    <mergeCell ref="E30:F30"/>
    <mergeCell ref="E32:F32"/>
    <mergeCell ref="E36:F36"/>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IV39"/>
  <sheetViews>
    <sheetView workbookViewId="0" topLeftCell="A1">
      <selection activeCell="A1" sqref="A1"/>
    </sheetView>
  </sheetViews>
  <sheetFormatPr defaultColWidth="9.00390625" defaultRowHeight="16.5"/>
  <cols>
    <col min="1" max="1" width="3.125" style="0" customWidth="1"/>
    <col min="2" max="2" width="35.50390625" style="0" customWidth="1"/>
    <col min="3" max="3" width="15.375" style="0" customWidth="1"/>
    <col min="4" max="4" width="3.625" style="0" customWidth="1"/>
    <col min="5" max="5" width="10.625" style="0" customWidth="1"/>
    <col min="6" max="6" width="3.75390625" style="0" customWidth="1"/>
    <col min="7" max="7" width="8.125" style="0" customWidth="1"/>
    <col min="8" max="8" width="3.50390625" style="0" customWidth="1"/>
    <col min="9" max="9" width="15.50390625" style="0" customWidth="1"/>
    <col min="10" max="10" width="2.75390625" style="0" customWidth="1"/>
    <col min="11" max="11" width="10.625" style="0" customWidth="1"/>
    <col min="12" max="12" width="3.125" style="0" customWidth="1"/>
    <col min="13" max="13" width="8.75390625" style="0" customWidth="1"/>
  </cols>
  <sheetData>
    <row r="1" spans="1:13" ht="25.5">
      <c r="A1" s="161" t="s">
        <v>40</v>
      </c>
      <c r="B1" s="1"/>
      <c r="C1" s="1"/>
      <c r="D1" s="1"/>
      <c r="E1" s="1"/>
      <c r="G1" s="1"/>
      <c r="H1" s="1"/>
      <c r="I1" s="1"/>
      <c r="J1" s="1"/>
      <c r="K1" s="1"/>
      <c r="L1" s="1"/>
      <c r="M1" s="1"/>
    </row>
    <row r="2" spans="1:13" ht="9" customHeight="1">
      <c r="A2" s="78"/>
      <c r="B2" s="1"/>
      <c r="C2" s="1"/>
      <c r="D2" s="1"/>
      <c r="E2" s="1"/>
      <c r="F2" s="1"/>
      <c r="G2" s="1"/>
      <c r="H2" s="1"/>
      <c r="I2" s="1"/>
      <c r="J2" s="1"/>
      <c r="K2" s="1"/>
      <c r="L2" s="1"/>
      <c r="M2" s="1"/>
    </row>
    <row r="3" spans="1:13" ht="19.5">
      <c r="A3" s="62" t="s">
        <v>7</v>
      </c>
      <c r="B3" s="1"/>
      <c r="C3" s="1"/>
      <c r="D3" s="1"/>
      <c r="E3" s="1"/>
      <c r="F3" s="1"/>
      <c r="G3" s="1"/>
      <c r="H3" s="1"/>
      <c r="I3" s="1"/>
      <c r="J3" s="1"/>
      <c r="K3" s="1"/>
      <c r="L3" s="1"/>
      <c r="M3" s="1"/>
    </row>
    <row r="4" spans="1:17" ht="16.5">
      <c r="A4" s="1"/>
      <c r="B4" s="1"/>
      <c r="C4" s="520" t="s">
        <v>74</v>
      </c>
      <c r="D4" s="520"/>
      <c r="E4" s="520"/>
      <c r="F4" s="520"/>
      <c r="G4" s="520"/>
      <c r="H4" s="1"/>
      <c r="I4" s="520" t="s">
        <v>75</v>
      </c>
      <c r="J4" s="520"/>
      <c r="K4" s="520"/>
      <c r="L4" s="520"/>
      <c r="M4" s="520"/>
      <c r="N4" s="10"/>
      <c r="O4" s="10"/>
      <c r="P4" s="10"/>
      <c r="Q4" s="10"/>
    </row>
    <row r="5" spans="1:17" ht="16.5">
      <c r="A5" s="1"/>
      <c r="B5" s="1"/>
      <c r="C5" s="521" t="s">
        <v>131</v>
      </c>
      <c r="D5" s="521"/>
      <c r="E5" s="521"/>
      <c r="F5" s="521"/>
      <c r="G5" s="521"/>
      <c r="H5" s="1"/>
      <c r="I5" s="521" t="s">
        <v>131</v>
      </c>
      <c r="J5" s="521"/>
      <c r="K5" s="521"/>
      <c r="L5" s="521"/>
      <c r="M5" s="521"/>
      <c r="N5" s="10"/>
      <c r="O5" s="10"/>
      <c r="P5" s="10"/>
      <c r="Q5" s="10"/>
    </row>
    <row r="6" spans="1:17" ht="16.5">
      <c r="A6" s="1"/>
      <c r="B6" s="1"/>
      <c r="C6" s="415" t="s">
        <v>195</v>
      </c>
      <c r="D6" s="8"/>
      <c r="E6" s="173" t="s">
        <v>178</v>
      </c>
      <c r="F6" s="8"/>
      <c r="G6" s="8" t="s">
        <v>41</v>
      </c>
      <c r="H6" s="1"/>
      <c r="I6" s="415" t="s">
        <v>195</v>
      </c>
      <c r="J6" s="8"/>
      <c r="K6" s="173" t="s">
        <v>178</v>
      </c>
      <c r="L6" s="8"/>
      <c r="M6" s="8" t="s">
        <v>41</v>
      </c>
      <c r="N6" s="10"/>
      <c r="O6" s="10"/>
      <c r="P6" s="10"/>
      <c r="Q6" s="10"/>
    </row>
    <row r="7" spans="1:17" ht="3.75" customHeight="1">
      <c r="A7" s="1"/>
      <c r="B7" s="1"/>
      <c r="C7" s="1"/>
      <c r="D7" s="1"/>
      <c r="E7" s="1"/>
      <c r="F7" s="1"/>
      <c r="G7" s="63"/>
      <c r="H7" s="1"/>
      <c r="I7" s="68"/>
      <c r="J7" s="1"/>
      <c r="K7" s="63"/>
      <c r="L7" s="1"/>
      <c r="M7" s="1"/>
      <c r="N7" s="10"/>
      <c r="O7" s="10"/>
      <c r="P7" s="10"/>
      <c r="Q7" s="10"/>
    </row>
    <row r="8" spans="1:17" ht="18.75">
      <c r="A8" s="68" t="s">
        <v>119</v>
      </c>
      <c r="B8" s="68"/>
      <c r="C8" s="283">
        <v>104578</v>
      </c>
      <c r="D8" s="1"/>
      <c r="E8" s="179">
        <v>205365</v>
      </c>
      <c r="F8" s="180"/>
      <c r="G8" s="176">
        <f>(C8-E8)/E8*100</f>
        <v>-49.077009227473035</v>
      </c>
      <c r="H8" s="180"/>
      <c r="I8" s="66">
        <v>446</v>
      </c>
      <c r="J8" s="467"/>
      <c r="K8" s="60">
        <v>1611</v>
      </c>
      <c r="L8" s="64"/>
      <c r="M8" s="176">
        <f>(I8-K8)/K8*100</f>
        <v>-72.3153320918684</v>
      </c>
      <c r="N8" s="10"/>
      <c r="O8" s="10"/>
      <c r="P8" s="10"/>
      <c r="Q8" s="10"/>
    </row>
    <row r="9" spans="1:17" ht="6.75" customHeight="1">
      <c r="A9" s="68"/>
      <c r="B9" s="68"/>
      <c r="C9" s="284"/>
      <c r="D9" s="1"/>
      <c r="E9" s="180"/>
      <c r="F9" s="180"/>
      <c r="G9" s="178"/>
      <c r="H9" s="180"/>
      <c r="I9" s="66"/>
      <c r="J9" s="180"/>
      <c r="K9" s="60"/>
      <c r="L9" s="1"/>
      <c r="M9" s="178"/>
      <c r="N9" s="10"/>
      <c r="O9" s="10"/>
      <c r="P9" s="10"/>
      <c r="Q9" s="10"/>
    </row>
    <row r="10" spans="1:17" ht="16.5">
      <c r="A10" s="68" t="s">
        <v>85</v>
      </c>
      <c r="B10" s="68"/>
      <c r="C10" s="283">
        <v>1083</v>
      </c>
      <c r="D10" s="1"/>
      <c r="E10" s="179">
        <v>1048</v>
      </c>
      <c r="F10" s="180"/>
      <c r="G10" s="176">
        <f>(C10-E10)/E10*100</f>
        <v>3.3396946564885495</v>
      </c>
      <c r="H10" s="180"/>
      <c r="I10" s="66">
        <v>176</v>
      </c>
      <c r="J10" s="175"/>
      <c r="K10" s="60">
        <v>193</v>
      </c>
      <c r="L10" s="1"/>
      <c r="M10" s="176">
        <f>(I10-K10)/K10*100</f>
        <v>-8.808290155440414</v>
      </c>
      <c r="N10" s="10"/>
      <c r="O10" s="10"/>
      <c r="P10" s="10"/>
      <c r="Q10" s="10"/>
    </row>
    <row r="11" spans="1:17" ht="6.75" customHeight="1">
      <c r="A11" s="68"/>
      <c r="B11" s="68"/>
      <c r="C11" s="284"/>
      <c r="D11" s="1"/>
      <c r="E11" s="180"/>
      <c r="F11" s="180"/>
      <c r="G11" s="177"/>
      <c r="H11" s="180"/>
      <c r="I11" s="66"/>
      <c r="J11" s="180"/>
      <c r="K11" s="60"/>
      <c r="L11" s="1"/>
      <c r="M11" s="177"/>
      <c r="N11" s="10"/>
      <c r="O11" s="10"/>
      <c r="P11" s="10"/>
      <c r="Q11" s="10"/>
    </row>
    <row r="12" spans="1:17" ht="18">
      <c r="A12" s="68" t="s">
        <v>86</v>
      </c>
      <c r="B12" s="68"/>
      <c r="C12" s="284">
        <v>43</v>
      </c>
      <c r="D12" s="1" t="s">
        <v>83</v>
      </c>
      <c r="E12" s="180">
        <v>82</v>
      </c>
      <c r="F12" s="356" t="s">
        <v>163</v>
      </c>
      <c r="G12" s="176">
        <f>(C12-E12)/E12*100</f>
        <v>-47.5609756097561</v>
      </c>
      <c r="H12" s="180"/>
      <c r="I12" s="66">
        <v>2</v>
      </c>
      <c r="J12" s="180"/>
      <c r="K12" s="60">
        <v>2</v>
      </c>
      <c r="L12" s="1"/>
      <c r="M12" s="176">
        <f>(I12-K12)/K12*100</f>
        <v>0</v>
      </c>
      <c r="N12" s="10"/>
      <c r="O12" s="10"/>
      <c r="P12" s="10"/>
      <c r="Q12" s="10"/>
    </row>
    <row r="13" spans="1:17" ht="6.75" customHeight="1">
      <c r="A13" s="68"/>
      <c r="B13" s="68"/>
      <c r="C13" s="284"/>
      <c r="D13" s="1"/>
      <c r="E13" s="180"/>
      <c r="F13" s="180"/>
      <c r="G13" s="177"/>
      <c r="H13" s="180"/>
      <c r="I13" s="66"/>
      <c r="J13" s="180"/>
      <c r="K13" s="60"/>
      <c r="L13" s="1"/>
      <c r="M13" s="177"/>
      <c r="N13" s="10"/>
      <c r="O13" s="10"/>
      <c r="P13" s="10"/>
      <c r="Q13" s="10"/>
    </row>
    <row r="14" spans="1:17" ht="18" customHeight="1">
      <c r="A14" s="68" t="s">
        <v>117</v>
      </c>
      <c r="B14" s="68"/>
      <c r="C14" s="284">
        <v>8</v>
      </c>
      <c r="D14" s="216"/>
      <c r="E14" s="180">
        <v>9</v>
      </c>
      <c r="F14" s="180"/>
      <c r="G14" s="176">
        <f>(C14-E14)/E14*100</f>
        <v>-11.11111111111111</v>
      </c>
      <c r="H14" s="180"/>
      <c r="I14" s="66">
        <v>19</v>
      </c>
      <c r="J14" s="1" t="s">
        <v>83</v>
      </c>
      <c r="K14" s="60">
        <v>7</v>
      </c>
      <c r="L14" s="274" t="s">
        <v>118</v>
      </c>
      <c r="M14" s="176">
        <f>(I14-K14)/K14*100</f>
        <v>171.42857142857142</v>
      </c>
      <c r="N14" s="10"/>
      <c r="O14" s="10"/>
      <c r="P14" s="10"/>
      <c r="Q14" s="10"/>
    </row>
    <row r="15" spans="1:17" ht="6.75" customHeight="1">
      <c r="A15" s="68"/>
      <c r="B15" s="68"/>
      <c r="C15" s="283"/>
      <c r="D15" s="1"/>
      <c r="E15" s="179"/>
      <c r="F15" s="180"/>
      <c r="G15" s="178"/>
      <c r="H15" s="180"/>
      <c r="I15" s="66"/>
      <c r="J15" s="180"/>
      <c r="K15" s="60"/>
      <c r="L15" s="1"/>
      <c r="M15" s="178"/>
      <c r="N15" s="10"/>
      <c r="O15" s="10"/>
      <c r="P15" s="10"/>
      <c r="Q15" s="10"/>
    </row>
    <row r="16" spans="1:17" ht="16.5">
      <c r="A16" s="70" t="s">
        <v>9</v>
      </c>
      <c r="B16" s="68"/>
      <c r="C16" s="283">
        <v>5893</v>
      </c>
      <c r="D16" s="1"/>
      <c r="E16" s="179">
        <v>5896</v>
      </c>
      <c r="F16" s="180"/>
      <c r="G16" s="176">
        <f>(C16-E16)/E16*100</f>
        <v>-0.05088195386702849</v>
      </c>
      <c r="H16" s="180"/>
      <c r="I16" s="66">
        <v>179</v>
      </c>
      <c r="J16" s="175"/>
      <c r="K16" s="60">
        <v>196</v>
      </c>
      <c r="L16" s="1"/>
      <c r="M16" s="176">
        <f>(I16-K16)/K16*100</f>
        <v>-8.673469387755102</v>
      </c>
      <c r="N16" s="10"/>
      <c r="O16" s="10"/>
      <c r="P16" s="10"/>
      <c r="Q16" s="10"/>
    </row>
    <row r="17" spans="1:17" ht="16.5">
      <c r="A17" s="1" t="s">
        <v>42</v>
      </c>
      <c r="B17" s="68"/>
      <c r="C17" s="283">
        <v>1086</v>
      </c>
      <c r="D17" s="1"/>
      <c r="E17" s="179">
        <v>1051</v>
      </c>
      <c r="F17" s="180"/>
      <c r="G17" s="176">
        <f>(C17-E17)/E17*100</f>
        <v>3.3301617507136063</v>
      </c>
      <c r="H17" s="180"/>
      <c r="I17" s="66">
        <v>176</v>
      </c>
      <c r="J17" s="175"/>
      <c r="K17" s="60">
        <v>193</v>
      </c>
      <c r="L17" s="1"/>
      <c r="M17" s="176">
        <f>(I17-K17)/K17*100</f>
        <v>-8.808290155440414</v>
      </c>
      <c r="N17" s="10"/>
      <c r="O17" s="10"/>
      <c r="P17" s="10"/>
      <c r="Q17" s="10"/>
    </row>
    <row r="18" spans="1:17" ht="16.5">
      <c r="A18" s="1" t="s">
        <v>50</v>
      </c>
      <c r="B18" s="68"/>
      <c r="C18" s="283"/>
      <c r="D18" s="1"/>
      <c r="E18" s="179"/>
      <c r="F18" s="180"/>
      <c r="G18" s="176"/>
      <c r="H18" s="180"/>
      <c r="I18" s="66"/>
      <c r="J18" s="175"/>
      <c r="K18" s="60"/>
      <c r="L18" s="1"/>
      <c r="M18" s="176"/>
      <c r="N18" s="10"/>
      <c r="O18" s="10"/>
      <c r="P18" s="10"/>
      <c r="Q18" s="10"/>
    </row>
    <row r="19" spans="1:17" ht="16.5">
      <c r="A19" s="1" t="s">
        <v>43</v>
      </c>
      <c r="B19" s="68"/>
      <c r="C19" s="283">
        <v>34</v>
      </c>
      <c r="D19" s="1"/>
      <c r="E19" s="179">
        <v>30</v>
      </c>
      <c r="F19" s="180"/>
      <c r="G19" s="176">
        <f>(C19-E19)/E19*100</f>
        <v>13.333333333333334</v>
      </c>
      <c r="H19" s="180"/>
      <c r="I19" s="66">
        <v>3</v>
      </c>
      <c r="J19" s="175"/>
      <c r="K19" s="60">
        <v>3</v>
      </c>
      <c r="L19" s="1"/>
      <c r="M19" s="176">
        <f>(I19-K19)/K19*100</f>
        <v>0</v>
      </c>
      <c r="N19" s="10"/>
      <c r="O19" s="10"/>
      <c r="P19" s="10"/>
      <c r="Q19" s="10"/>
    </row>
    <row r="20" spans="1:17" ht="16.5">
      <c r="A20" s="1" t="s">
        <v>44</v>
      </c>
      <c r="B20" s="68"/>
      <c r="C20" s="283">
        <v>3405</v>
      </c>
      <c r="D20" s="1"/>
      <c r="E20" s="179">
        <v>4483</v>
      </c>
      <c r="F20" s="180"/>
      <c r="G20" s="176">
        <f>(C20-E20)/E20*100</f>
        <v>-24.046397501672985</v>
      </c>
      <c r="H20" s="180"/>
      <c r="I20" s="224" t="s">
        <v>71</v>
      </c>
      <c r="J20" s="175"/>
      <c r="K20" s="214" t="s">
        <v>71</v>
      </c>
      <c r="L20" s="1"/>
      <c r="N20" s="10"/>
      <c r="O20" s="10"/>
      <c r="P20" s="10"/>
      <c r="Q20" s="10"/>
    </row>
    <row r="21" spans="1:17" ht="16.5" customHeight="1">
      <c r="A21" s="1" t="s">
        <v>194</v>
      </c>
      <c r="B21" s="68"/>
      <c r="C21" s="283">
        <v>1162</v>
      </c>
      <c r="D21" s="1"/>
      <c r="E21" s="179">
        <v>131</v>
      </c>
      <c r="F21" s="180"/>
      <c r="G21" s="176">
        <f>(C21-E21)/E21*100</f>
        <v>787.0229007633588</v>
      </c>
      <c r="H21" s="180"/>
      <c r="I21" s="224" t="s">
        <v>71</v>
      </c>
      <c r="J21" s="175"/>
      <c r="K21" s="214" t="s">
        <v>71</v>
      </c>
      <c r="L21" s="1"/>
      <c r="M21" s="176"/>
      <c r="N21" s="10"/>
      <c r="O21" s="10"/>
      <c r="P21" s="10"/>
      <c r="Q21" s="10"/>
    </row>
    <row r="22" spans="1:17" ht="16.5">
      <c r="A22" s="1" t="s">
        <v>51</v>
      </c>
      <c r="B22" s="68"/>
      <c r="C22" s="283">
        <v>173</v>
      </c>
      <c r="D22" s="1"/>
      <c r="E22" s="179">
        <v>175</v>
      </c>
      <c r="F22" s="180"/>
      <c r="G22" s="176">
        <f>(C22-E22)/E22*100</f>
        <v>-1.1428571428571428</v>
      </c>
      <c r="H22" s="180"/>
      <c r="I22" s="224" t="s">
        <v>71</v>
      </c>
      <c r="J22" s="175"/>
      <c r="K22" s="214" t="s">
        <v>71</v>
      </c>
      <c r="L22" s="1"/>
      <c r="M22" s="176"/>
      <c r="N22" s="10"/>
      <c r="O22" s="10"/>
      <c r="P22" s="10"/>
      <c r="Q22" s="10"/>
    </row>
    <row r="23" spans="1:17" ht="16.5">
      <c r="A23" s="1" t="s">
        <v>87</v>
      </c>
      <c r="B23" s="68"/>
      <c r="C23" s="283"/>
      <c r="D23" s="1"/>
      <c r="E23" s="179"/>
      <c r="F23" s="180"/>
      <c r="G23" s="176"/>
      <c r="H23" s="180"/>
      <c r="J23" s="175"/>
      <c r="K23" s="214"/>
      <c r="L23" s="1"/>
      <c r="M23" s="176"/>
      <c r="N23" s="10"/>
      <c r="O23" s="10"/>
      <c r="P23" s="10"/>
      <c r="Q23" s="10"/>
    </row>
    <row r="24" spans="1:17" ht="17.25" customHeight="1">
      <c r="A24" s="1" t="s">
        <v>88</v>
      </c>
      <c r="B24" s="68"/>
      <c r="C24" s="283">
        <v>24</v>
      </c>
      <c r="D24" s="1"/>
      <c r="E24" s="179">
        <v>17</v>
      </c>
      <c r="F24" s="180"/>
      <c r="G24" s="176">
        <f>(C24-E24)/E24*100</f>
        <v>41.17647058823529</v>
      </c>
      <c r="H24" s="180"/>
      <c r="I24" s="224" t="s">
        <v>71</v>
      </c>
      <c r="J24" s="175"/>
      <c r="K24" s="214" t="s">
        <v>71</v>
      </c>
      <c r="L24" s="1"/>
      <c r="M24" s="176"/>
      <c r="N24" s="10"/>
      <c r="O24" s="10"/>
      <c r="P24" s="10"/>
      <c r="Q24" s="10"/>
    </row>
    <row r="25" spans="1:17" ht="17.25" customHeight="1">
      <c r="A25" s="1" t="s">
        <v>77</v>
      </c>
      <c r="B25" s="68"/>
      <c r="C25" s="283">
        <v>7</v>
      </c>
      <c r="D25" s="1"/>
      <c r="E25" s="179">
        <v>7</v>
      </c>
      <c r="F25" s="180"/>
      <c r="G25" s="176">
        <f>(C25-E25)/E25*100</f>
        <v>0</v>
      </c>
      <c r="H25" s="180"/>
      <c r="I25" s="224" t="s">
        <v>71</v>
      </c>
      <c r="J25" s="175"/>
      <c r="K25" s="214" t="s">
        <v>71</v>
      </c>
      <c r="L25" s="1"/>
      <c r="M25" s="176"/>
      <c r="N25" s="10"/>
      <c r="O25" s="10"/>
      <c r="P25" s="10"/>
      <c r="Q25" s="10"/>
    </row>
    <row r="26" spans="1:17" ht="17.25" customHeight="1">
      <c r="A26" s="1" t="s">
        <v>170</v>
      </c>
      <c r="B26" s="68"/>
      <c r="C26" s="283">
        <v>2</v>
      </c>
      <c r="D26" s="1"/>
      <c r="E26" s="179">
        <v>2</v>
      </c>
      <c r="F26" s="180"/>
      <c r="G26" s="176">
        <f>(C26-E26)/E26*100</f>
        <v>0</v>
      </c>
      <c r="H26" s="180"/>
      <c r="I26" s="224" t="s">
        <v>71</v>
      </c>
      <c r="J26" s="175"/>
      <c r="K26" s="214" t="s">
        <v>71</v>
      </c>
      <c r="L26" s="1"/>
      <c r="M26" s="176"/>
      <c r="N26" s="10"/>
      <c r="O26" s="10"/>
      <c r="P26" s="10"/>
      <c r="Q26" s="10"/>
    </row>
    <row r="27" spans="1:17" ht="15.75" customHeight="1">
      <c r="A27" s="68"/>
      <c r="B27" s="68"/>
      <c r="D27" s="1"/>
      <c r="E27" s="60"/>
      <c r="F27" s="180"/>
      <c r="G27" s="181"/>
      <c r="H27" s="180"/>
      <c r="J27" s="175"/>
      <c r="K27" s="179"/>
      <c r="L27" s="1"/>
      <c r="M27" s="176"/>
      <c r="N27" s="10"/>
      <c r="O27" s="10"/>
      <c r="P27" s="10"/>
      <c r="Q27" s="10"/>
    </row>
    <row r="28" spans="1:17" ht="16.5">
      <c r="A28" s="276" t="s">
        <v>122</v>
      </c>
      <c r="B28" s="281" t="s">
        <v>126</v>
      </c>
      <c r="C28" s="66"/>
      <c r="D28" s="1"/>
      <c r="E28" s="67"/>
      <c r="F28" s="1"/>
      <c r="G28" s="65"/>
      <c r="H28" s="1"/>
      <c r="I28" s="66"/>
      <c r="J28" s="67"/>
      <c r="K28" s="76"/>
      <c r="L28" s="1"/>
      <c r="N28" s="10"/>
      <c r="O28" s="10"/>
      <c r="P28" s="10"/>
      <c r="Q28" s="10"/>
    </row>
    <row r="29" spans="1:17" ht="16.5">
      <c r="A29" s="9" t="s">
        <v>226</v>
      </c>
      <c r="B29" s="164" t="s">
        <v>238</v>
      </c>
      <c r="C29" s="66"/>
      <c r="D29" s="1"/>
      <c r="E29" s="67"/>
      <c r="F29" s="1"/>
      <c r="G29" s="65"/>
      <c r="H29" s="1"/>
      <c r="I29" s="66"/>
      <c r="J29" s="67"/>
      <c r="K29" s="76"/>
      <c r="L29" s="1"/>
      <c r="N29" s="10"/>
      <c r="O29" s="10"/>
      <c r="P29" s="10"/>
      <c r="Q29" s="10"/>
    </row>
    <row r="30" spans="1:256" ht="16.5">
      <c r="A30" s="9" t="s">
        <v>227</v>
      </c>
      <c r="B30" s="282" t="s">
        <v>253</v>
      </c>
      <c r="C30" s="1"/>
      <c r="D30" s="1"/>
      <c r="E30" s="1"/>
      <c r="F30" s="1"/>
      <c r="G30" s="1"/>
      <c r="H30" s="1"/>
      <c r="I30" s="1"/>
      <c r="J30" s="1"/>
      <c r="K30" s="1"/>
      <c r="L30" s="1"/>
      <c r="M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6.5">
      <c r="A31" s="457" t="s">
        <v>163</v>
      </c>
      <c r="B31" s="9" t="s">
        <v>239</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6.5">
      <c r="A32" s="275" t="s">
        <v>123</v>
      </c>
      <c r="B32" s="9" t="s">
        <v>180</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6.5">
      <c r="A33" s="184" t="s">
        <v>124</v>
      </c>
      <c r="B33" s="9" t="s">
        <v>164</v>
      </c>
      <c r="C33" s="1"/>
      <c r="D33" s="1"/>
      <c r="E33" s="1"/>
      <c r="F33" s="1"/>
      <c r="G33" s="1"/>
      <c r="H33" s="1"/>
      <c r="I33" s="1"/>
      <c r="J33" s="1"/>
      <c r="K33" s="1"/>
      <c r="L33" s="1"/>
      <c r="M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6.5">
      <c r="A34" s="458" t="s">
        <v>171</v>
      </c>
      <c r="B34" s="358" t="s">
        <v>250</v>
      </c>
      <c r="C34" s="1"/>
      <c r="D34" s="1"/>
      <c r="E34" s="1"/>
      <c r="F34" s="1"/>
      <c r="G34" s="1"/>
      <c r="H34" s="1"/>
      <c r="I34" s="1"/>
      <c r="J34" s="1"/>
      <c r="K34" s="1"/>
      <c r="L34" s="1"/>
      <c r="M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ustomHeight="1">
      <c r="A35" s="164" t="s">
        <v>160</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56" ht="16.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17" ht="16.5">
      <c r="A38" s="10"/>
      <c r="B38" s="1"/>
      <c r="C38" s="66"/>
      <c r="D38" s="1"/>
      <c r="E38" s="67"/>
      <c r="F38" s="1"/>
      <c r="G38" s="65"/>
      <c r="H38" s="1"/>
      <c r="I38" s="66"/>
      <c r="J38" s="67"/>
      <c r="K38" s="67"/>
      <c r="L38" s="1"/>
      <c r="M38" s="65"/>
      <c r="N38" s="10"/>
      <c r="O38" s="10"/>
      <c r="P38" s="10"/>
      <c r="Q38" s="10"/>
    </row>
    <row r="39" spans="1:13" ht="16.5">
      <c r="A39" s="1"/>
      <c r="B39" s="1"/>
      <c r="C39" s="1"/>
      <c r="D39" s="1"/>
      <c r="E39" s="1"/>
      <c r="F39" s="1"/>
      <c r="G39" s="1"/>
      <c r="H39" s="1"/>
      <c r="I39" s="1"/>
      <c r="J39" s="1"/>
      <c r="K39" s="1"/>
      <c r="L39" s="1"/>
      <c r="M39" s="1"/>
    </row>
  </sheetData>
  <mergeCells count="4">
    <mergeCell ref="I4:M4"/>
    <mergeCell ref="C4:G4"/>
    <mergeCell ref="C5:G5"/>
    <mergeCell ref="I5:M5"/>
  </mergeCells>
  <printOptions horizontalCentered="1"/>
  <pageMargins left="0.5" right="0" top="0.31496062992126" bottom="0.196850393700787" header="0.511811023622047" footer="0.1"/>
  <pageSetup firstPageNumber="4" useFirstPageNumber="1" horizontalDpi="600" verticalDpi="600" orientation="landscape" paperSize="9" r:id="rId1"/>
  <headerFooter alignWithMargins="0">
    <oddFooter>&amp;R&amp;10頁 2</oddFooter>
  </headerFooter>
</worksheet>
</file>

<file path=xl/worksheets/sheet4.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8.125" style="1" customWidth="1"/>
    <col min="4" max="4" width="2.50390625" style="1" customWidth="1"/>
    <col min="5" max="5" width="14.50390625" style="1" customWidth="1"/>
    <col min="6" max="6" width="3.00390625" style="1" customWidth="1"/>
    <col min="7" max="7" width="12.125" style="1" customWidth="1"/>
    <col min="8" max="8" width="3.50390625" style="1" customWidth="1"/>
    <col min="9" max="9" width="17.375" style="1" customWidth="1"/>
    <col min="10" max="10" width="2.75390625" style="1" customWidth="1"/>
    <col min="11" max="11" width="12.50390625" style="1" customWidth="1"/>
    <col min="12" max="12" width="1.75390625" style="1" customWidth="1"/>
    <col min="13" max="13" width="9.125" style="1" customWidth="1"/>
    <col min="14" max="14" width="3.00390625" style="1" customWidth="1"/>
    <col min="15" max="16384" width="9.00390625" style="1" customWidth="1"/>
  </cols>
  <sheetData>
    <row r="1" ht="18" customHeight="1">
      <c r="A1" s="62" t="s">
        <v>127</v>
      </c>
    </row>
    <row r="2" spans="3:13" ht="15" customHeight="1">
      <c r="C2" s="520" t="s">
        <v>74</v>
      </c>
      <c r="D2" s="520"/>
      <c r="E2" s="520"/>
      <c r="F2" s="520"/>
      <c r="G2" s="520"/>
      <c r="I2" s="520" t="s">
        <v>75</v>
      </c>
      <c r="J2" s="520"/>
      <c r="K2" s="520"/>
      <c r="L2" s="520"/>
      <c r="M2" s="520"/>
    </row>
    <row r="3" spans="1:11" ht="14.25" customHeight="1">
      <c r="A3" s="12"/>
      <c r="B3" s="12"/>
      <c r="C3" s="391" t="s">
        <v>249</v>
      </c>
      <c r="D3" s="77"/>
      <c r="E3" s="77"/>
      <c r="I3" s="391" t="s">
        <v>249</v>
      </c>
      <c r="J3" s="77"/>
      <c r="K3" s="77"/>
    </row>
    <row r="4" spans="1:13" ht="14.25" customHeight="1">
      <c r="A4" s="523"/>
      <c r="B4" s="523"/>
      <c r="C4" s="309" t="s">
        <v>248</v>
      </c>
      <c r="D4" s="8"/>
      <c r="E4" s="310" t="s">
        <v>179</v>
      </c>
      <c r="F4" s="8"/>
      <c r="G4" s="172" t="s">
        <v>52</v>
      </c>
      <c r="I4" s="309" t="s">
        <v>248</v>
      </c>
      <c r="J4" s="8"/>
      <c r="K4" s="310" t="s">
        <v>179</v>
      </c>
      <c r="L4" s="8"/>
      <c r="M4" s="172" t="s">
        <v>52</v>
      </c>
    </row>
    <row r="5" spans="1:13" ht="15" customHeight="1">
      <c r="A5" s="124" t="s">
        <v>128</v>
      </c>
      <c r="C5" s="416">
        <f>SUM(C7:C19)</f>
        <v>1370141.080463</v>
      </c>
      <c r="D5" s="417"/>
      <c r="E5" s="418">
        <v>1460542.3</v>
      </c>
      <c r="F5" s="417"/>
      <c r="G5" s="181">
        <f>(C5-E5)/E5*100</f>
        <v>-6.189565309885235</v>
      </c>
      <c r="I5" s="416">
        <f>SUM(I7:I19)</f>
        <v>7122.5807060000025</v>
      </c>
      <c r="J5" s="285"/>
      <c r="K5" s="418">
        <v>19773.3</v>
      </c>
      <c r="L5" s="285"/>
      <c r="M5" s="181">
        <f>(I5-K5)/K5*100</f>
        <v>-63.97879612406627</v>
      </c>
    </row>
    <row r="6" spans="1:13" ht="15" customHeight="1">
      <c r="A6" s="124" t="s">
        <v>129</v>
      </c>
      <c r="B6" s="68"/>
      <c r="C6" s="419">
        <f>C7+C8</f>
        <v>374561.051049</v>
      </c>
      <c r="D6" s="420"/>
      <c r="E6" s="421">
        <f>E7+E8</f>
        <v>571078.3452570001</v>
      </c>
      <c r="F6" s="427"/>
      <c r="G6" s="181">
        <f>(C6-E6)/E6*100</f>
        <v>-34.41161722207523</v>
      </c>
      <c r="I6" s="419">
        <f>I7+I8</f>
        <v>7122.5807060000025</v>
      </c>
      <c r="J6" s="311"/>
      <c r="K6" s="421">
        <v>19767.3</v>
      </c>
      <c r="L6" s="180"/>
      <c r="M6" s="181">
        <f>(I6-K6)/K6*100</f>
        <v>-63.967862550778285</v>
      </c>
    </row>
    <row r="7" spans="1:13" ht="13.5" customHeight="1">
      <c r="A7" s="1" t="s">
        <v>78</v>
      </c>
      <c r="C7" s="419">
        <v>65641.13730000002</v>
      </c>
      <c r="D7" s="420"/>
      <c r="E7" s="421">
        <v>290443.321148</v>
      </c>
      <c r="F7" s="427"/>
      <c r="G7" s="181">
        <f>(C7-E7)/E7*100</f>
        <v>-77.39967404292574</v>
      </c>
      <c r="I7" s="419">
        <v>216.83776</v>
      </c>
      <c r="J7" s="311"/>
      <c r="K7" s="421">
        <v>1993.5479999999998</v>
      </c>
      <c r="L7" s="180"/>
      <c r="M7" s="181">
        <f>(I7-K7)/K7*100</f>
        <v>-89.12302287178439</v>
      </c>
    </row>
    <row r="8" spans="1:13" ht="13.5" customHeight="1">
      <c r="A8" s="1" t="s">
        <v>79</v>
      </c>
      <c r="C8" s="419">
        <v>308919.913749</v>
      </c>
      <c r="D8" s="420"/>
      <c r="E8" s="421">
        <v>280635.024109</v>
      </c>
      <c r="F8" s="427"/>
      <c r="G8" s="181">
        <f>(C8-E8)/E8*100</f>
        <v>10.078887954132917</v>
      </c>
      <c r="I8" s="419">
        <v>6905.742946000002</v>
      </c>
      <c r="J8" s="311"/>
      <c r="K8" s="421">
        <v>17773.832191</v>
      </c>
      <c r="L8" s="180"/>
      <c r="M8" s="181">
        <f>(I8-K8)/K8*100</f>
        <v>-61.14657282802067</v>
      </c>
    </row>
    <row r="9" spans="1:11" ht="3.75" customHeight="1">
      <c r="A9" s="68"/>
      <c r="B9" s="69"/>
      <c r="C9" s="283"/>
      <c r="E9" s="429"/>
      <c r="F9" s="427"/>
      <c r="G9" s="286"/>
      <c r="K9" s="429"/>
    </row>
    <row r="10" spans="1:13" ht="15" customHeight="1">
      <c r="A10" s="70" t="s">
        <v>91</v>
      </c>
      <c r="B10" s="68"/>
      <c r="C10" s="188"/>
      <c r="E10" s="522"/>
      <c r="F10" s="522"/>
      <c r="G10" s="180"/>
      <c r="I10" s="66"/>
      <c r="J10" s="13"/>
      <c r="K10" s="421"/>
      <c r="M10" s="71"/>
    </row>
    <row r="11" spans="1:13" ht="13.5" customHeight="1">
      <c r="A11" s="1" t="s">
        <v>80</v>
      </c>
      <c r="C11" s="283"/>
      <c r="E11" s="430"/>
      <c r="F11" s="427"/>
      <c r="G11" s="286"/>
      <c r="I11" s="66"/>
      <c r="J11" s="13"/>
      <c r="K11" s="430"/>
      <c r="M11" s="71"/>
    </row>
    <row r="12" spans="1:13" ht="13.5" customHeight="1">
      <c r="A12" s="1" t="s">
        <v>56</v>
      </c>
      <c r="C12" s="422">
        <v>25.08</v>
      </c>
      <c r="D12" s="180"/>
      <c r="E12" s="431">
        <v>125.68332</v>
      </c>
      <c r="F12" s="427"/>
      <c r="G12" s="181">
        <v>-80.16</v>
      </c>
      <c r="I12" s="283">
        <v>0</v>
      </c>
      <c r="J12" s="13"/>
      <c r="K12" s="430">
        <v>6.23</v>
      </c>
      <c r="M12" s="181">
        <v>-100</v>
      </c>
    </row>
    <row r="13" spans="1:13" ht="13.5" customHeight="1">
      <c r="A13" s="1" t="s">
        <v>89</v>
      </c>
      <c r="C13" s="422">
        <v>542080.62578</v>
      </c>
      <c r="D13" s="180"/>
      <c r="E13" s="431">
        <v>791310.9912999999</v>
      </c>
      <c r="F13" s="427"/>
      <c r="G13" s="181">
        <f>(C13-E13)/E13*100</f>
        <v>-31.49588066640569</v>
      </c>
      <c r="I13" s="74" t="s">
        <v>60</v>
      </c>
      <c r="J13" s="13"/>
      <c r="K13" s="75" t="s">
        <v>71</v>
      </c>
      <c r="M13" s="71"/>
    </row>
    <row r="14" spans="1:13" ht="13.5" customHeight="1">
      <c r="A14" s="1" t="s">
        <v>197</v>
      </c>
      <c r="C14" s="422">
        <v>414212.338</v>
      </c>
      <c r="D14" s="180"/>
      <c r="E14" s="431">
        <v>31480.4</v>
      </c>
      <c r="F14" s="427"/>
      <c r="G14" s="181">
        <v>1215.79</v>
      </c>
      <c r="I14" s="74" t="s">
        <v>60</v>
      </c>
      <c r="K14" s="75" t="s">
        <v>71</v>
      </c>
      <c r="M14" s="63"/>
    </row>
    <row r="15" spans="1:13" ht="13.5" customHeight="1">
      <c r="A15" s="1" t="s">
        <v>81</v>
      </c>
      <c r="C15" s="422">
        <v>39261.985634</v>
      </c>
      <c r="D15" s="180"/>
      <c r="E15" s="431">
        <v>58131.668238</v>
      </c>
      <c r="F15" s="427"/>
      <c r="G15" s="181">
        <f>(C15-E15)/E15*100</f>
        <v>-32.46024615489206</v>
      </c>
      <c r="I15" s="74" t="s">
        <v>60</v>
      </c>
      <c r="K15" s="75" t="s">
        <v>71</v>
      </c>
      <c r="M15" s="63"/>
    </row>
    <row r="16" spans="1:13" ht="13.5" customHeight="1">
      <c r="A16" s="1" t="s">
        <v>112</v>
      </c>
      <c r="C16" s="423"/>
      <c r="D16" s="180"/>
      <c r="E16" s="432"/>
      <c r="F16" s="427"/>
      <c r="G16" s="287"/>
      <c r="I16" s="74"/>
      <c r="K16" s="75"/>
      <c r="M16" s="63"/>
    </row>
    <row r="17" spans="1:13" ht="13.5" customHeight="1">
      <c r="A17" s="1" t="s">
        <v>90</v>
      </c>
      <c r="C17" s="422">
        <v>0</v>
      </c>
      <c r="D17" s="180" t="s">
        <v>83</v>
      </c>
      <c r="E17" s="431">
        <v>0</v>
      </c>
      <c r="F17" s="427"/>
      <c r="G17" s="186" t="s">
        <v>176</v>
      </c>
      <c r="I17" s="74" t="s">
        <v>60</v>
      </c>
      <c r="K17" s="75" t="s">
        <v>71</v>
      </c>
      <c r="M17" s="63"/>
    </row>
    <row r="18" spans="1:12" ht="13.5" customHeight="1">
      <c r="A18" s="1" t="s">
        <v>77</v>
      </c>
      <c r="B18" s="73"/>
      <c r="C18" s="422">
        <v>0</v>
      </c>
      <c r="D18" s="284"/>
      <c r="E18" s="431">
        <v>4695.945058</v>
      </c>
      <c r="F18" s="427"/>
      <c r="G18" s="181">
        <f>(C18-E18)/E18*100</f>
        <v>-100</v>
      </c>
      <c r="I18" s="74" t="s">
        <v>60</v>
      </c>
      <c r="J18" s="64"/>
      <c r="K18" s="75" t="s">
        <v>71</v>
      </c>
      <c r="L18" s="64"/>
    </row>
    <row r="19" spans="1:12" ht="13.5" customHeight="1">
      <c r="A19" s="1" t="s">
        <v>162</v>
      </c>
      <c r="B19" s="73"/>
      <c r="C19" s="422">
        <v>0</v>
      </c>
      <c r="D19" s="180"/>
      <c r="E19" s="430">
        <v>3719.1</v>
      </c>
      <c r="F19" s="427"/>
      <c r="G19" s="181">
        <f>(C19-E19)/E19*100</f>
        <v>-100</v>
      </c>
      <c r="I19" s="74" t="s">
        <v>60</v>
      </c>
      <c r="J19" s="64"/>
      <c r="K19" s="75" t="s">
        <v>71</v>
      </c>
      <c r="L19" s="64"/>
    </row>
    <row r="20" spans="1:12" ht="3.75" customHeight="1">
      <c r="A20" s="68"/>
      <c r="B20" s="73"/>
      <c r="C20" s="424"/>
      <c r="E20" s="433"/>
      <c r="F20" s="427"/>
      <c r="G20" s="180"/>
      <c r="I20" s="66"/>
      <c r="J20" s="64"/>
      <c r="K20" s="60"/>
      <c r="L20" s="64"/>
    </row>
    <row r="21" spans="1:13" ht="15" customHeight="1">
      <c r="A21" s="70" t="s">
        <v>92</v>
      </c>
      <c r="B21" s="73"/>
      <c r="C21" s="422">
        <f>SUM(C22:C32)</f>
        <v>17239774.389786</v>
      </c>
      <c r="D21" s="180"/>
      <c r="E21" s="431">
        <v>21506271.439692</v>
      </c>
      <c r="F21" s="431"/>
      <c r="G21" s="181">
        <f>(C21-E21)/E21*100</f>
        <v>-19.838385569856374</v>
      </c>
      <c r="I21" s="422">
        <f>SUM(I22:I32)</f>
        <v>51530.096328</v>
      </c>
      <c r="J21" s="182"/>
      <c r="K21" s="430">
        <v>159258.48054000002</v>
      </c>
      <c r="L21" s="182"/>
      <c r="M21" s="181">
        <f>(I21-K21)/K21*100</f>
        <v>-67.64373479310103</v>
      </c>
    </row>
    <row r="22" spans="1:13" ht="14.25" customHeight="1">
      <c r="A22" s="1" t="s">
        <v>55</v>
      </c>
      <c r="C22" s="422">
        <v>12360964.440559002</v>
      </c>
      <c r="D22" s="180"/>
      <c r="E22" s="431">
        <v>16511338.447</v>
      </c>
      <c r="F22" s="431"/>
      <c r="G22" s="181">
        <f>(C22-E22)/E22*100</f>
        <v>-25.13650858628662</v>
      </c>
      <c r="I22" s="428">
        <v>51527.096328</v>
      </c>
      <c r="J22" s="182"/>
      <c r="K22" s="430">
        <v>159232.076945</v>
      </c>
      <c r="L22" s="182"/>
      <c r="M22" s="181">
        <f>(I22-K22)/K22*100</f>
        <v>-67.64025357416028</v>
      </c>
    </row>
    <row r="23" spans="1:13" ht="14.25" customHeight="1">
      <c r="A23" s="1" t="s">
        <v>53</v>
      </c>
      <c r="C23" s="425"/>
      <c r="D23" s="180"/>
      <c r="E23" s="434"/>
      <c r="F23" s="431"/>
      <c r="G23" s="181"/>
      <c r="I23" s="283"/>
      <c r="J23" s="182"/>
      <c r="K23" s="430"/>
      <c r="L23" s="182"/>
      <c r="M23" s="286"/>
    </row>
    <row r="24" spans="1:13" ht="14.25" customHeight="1">
      <c r="A24" s="1" t="s">
        <v>56</v>
      </c>
      <c r="C24" s="422">
        <v>1128.324056</v>
      </c>
      <c r="D24" s="180"/>
      <c r="E24" s="431">
        <v>5099.36</v>
      </c>
      <c r="F24" s="431"/>
      <c r="G24" s="181">
        <v>-77.88</v>
      </c>
      <c r="I24" s="357">
        <v>3</v>
      </c>
      <c r="J24" s="312"/>
      <c r="K24" s="465">
        <v>26.403595</v>
      </c>
      <c r="L24" s="182"/>
      <c r="M24" s="181">
        <v>-88.46</v>
      </c>
    </row>
    <row r="25" spans="1:13" ht="14.25" customHeight="1">
      <c r="A25" s="1" t="s">
        <v>57</v>
      </c>
      <c r="C25" s="422">
        <v>3403948.226988</v>
      </c>
      <c r="D25" s="180"/>
      <c r="E25" s="431">
        <v>4693859.57</v>
      </c>
      <c r="F25" s="431"/>
      <c r="G25" s="181">
        <f aca="true" t="shared" si="0" ref="G25:G34">(C25-E25)/E25*100</f>
        <v>-27.480825188215004</v>
      </c>
      <c r="I25" s="74" t="s">
        <v>60</v>
      </c>
      <c r="J25" s="64"/>
      <c r="K25" s="75" t="s">
        <v>71</v>
      </c>
      <c r="L25" s="64"/>
      <c r="M25" s="65"/>
    </row>
    <row r="26" spans="1:13" ht="14.25" customHeight="1">
      <c r="A26" s="1" t="s">
        <v>228</v>
      </c>
      <c r="C26" s="422">
        <v>992242.35581</v>
      </c>
      <c r="D26" s="180"/>
      <c r="E26" s="431">
        <v>71379.932</v>
      </c>
      <c r="F26" s="431"/>
      <c r="G26" s="181">
        <f t="shared" si="0"/>
        <v>1290.0858798940856</v>
      </c>
      <c r="I26" s="74" t="s">
        <v>60</v>
      </c>
      <c r="J26" s="64"/>
      <c r="K26" s="75" t="s">
        <v>71</v>
      </c>
      <c r="L26" s="64"/>
      <c r="M26" s="65"/>
    </row>
    <row r="27" spans="1:13" ht="14.25" customHeight="1">
      <c r="A27" s="1" t="s">
        <v>54</v>
      </c>
      <c r="C27" s="422">
        <v>7.34205</v>
      </c>
      <c r="D27" s="427"/>
      <c r="E27" s="431">
        <v>10.086</v>
      </c>
      <c r="F27" s="431"/>
      <c r="G27" s="435">
        <v>-30</v>
      </c>
      <c r="I27" s="74" t="s">
        <v>60</v>
      </c>
      <c r="J27" s="64"/>
      <c r="K27" s="75" t="s">
        <v>71</v>
      </c>
      <c r="L27" s="64"/>
      <c r="M27" s="60"/>
    </row>
    <row r="28" spans="1:13" ht="14.25" customHeight="1">
      <c r="A28" s="1" t="s">
        <v>113</v>
      </c>
      <c r="C28" s="425"/>
      <c r="D28" s="180"/>
      <c r="E28" s="434"/>
      <c r="F28" s="431"/>
      <c r="G28" s="181"/>
      <c r="J28" s="64"/>
      <c r="K28" s="60"/>
      <c r="L28" s="64"/>
      <c r="M28" s="65"/>
    </row>
    <row r="29" spans="1:13" ht="14.25" customHeight="1">
      <c r="A29" s="1" t="s">
        <v>90</v>
      </c>
      <c r="C29" s="422">
        <v>429515.72924600006</v>
      </c>
      <c r="D29" s="180"/>
      <c r="E29" s="431">
        <v>160565.546</v>
      </c>
      <c r="F29" s="431"/>
      <c r="G29" s="181">
        <f t="shared" si="0"/>
        <v>167.50180218986713</v>
      </c>
      <c r="I29" s="74" t="s">
        <v>60</v>
      </c>
      <c r="J29" s="64"/>
      <c r="K29" s="75" t="s">
        <v>71</v>
      </c>
      <c r="L29" s="64"/>
      <c r="M29" s="65"/>
    </row>
    <row r="30" spans="1:13" ht="14.25" customHeight="1">
      <c r="A30" s="1" t="s">
        <v>77</v>
      </c>
      <c r="C30" s="422">
        <v>50130.832703999986</v>
      </c>
      <c r="D30" s="180"/>
      <c r="E30" s="431">
        <v>51497.259</v>
      </c>
      <c r="F30" s="431"/>
      <c r="G30" s="181">
        <f t="shared" si="0"/>
        <v>-2.6533961661920924</v>
      </c>
      <c r="I30" s="74" t="s">
        <v>60</v>
      </c>
      <c r="J30" s="64"/>
      <c r="K30" s="75" t="s">
        <v>71</v>
      </c>
      <c r="L30" s="64"/>
      <c r="M30" s="65"/>
    </row>
    <row r="31" spans="1:13" ht="14.25" customHeight="1">
      <c r="A31" s="1" t="s">
        <v>162</v>
      </c>
      <c r="C31" s="422">
        <v>1837.138373</v>
      </c>
      <c r="D31" s="180"/>
      <c r="E31" s="431">
        <v>12521.154</v>
      </c>
      <c r="F31" s="431"/>
      <c r="G31" s="181">
        <f t="shared" si="0"/>
        <v>-85.32772320346831</v>
      </c>
      <c r="I31" s="74" t="s">
        <v>60</v>
      </c>
      <c r="J31" s="64"/>
      <c r="K31" s="75" t="s">
        <v>71</v>
      </c>
      <c r="L31" s="64"/>
      <c r="M31" s="65"/>
    </row>
    <row r="32" spans="1:13" ht="14.25" customHeight="1">
      <c r="A32" s="1" t="s">
        <v>59</v>
      </c>
      <c r="C32" s="422">
        <v>0</v>
      </c>
      <c r="D32" s="180"/>
      <c r="E32" s="421">
        <v>0.08736</v>
      </c>
      <c r="F32" s="431"/>
      <c r="G32" s="181">
        <f t="shared" si="0"/>
        <v>-100</v>
      </c>
      <c r="I32" s="74" t="s">
        <v>60</v>
      </c>
      <c r="J32" s="64"/>
      <c r="K32" s="75" t="s">
        <v>71</v>
      </c>
      <c r="L32" s="64"/>
      <c r="M32" s="65"/>
    </row>
    <row r="33" spans="1:12" ht="3.75" customHeight="1">
      <c r="A33" s="68"/>
      <c r="B33" s="64"/>
      <c r="C33" s="426"/>
      <c r="D33" s="180"/>
      <c r="E33" s="426"/>
      <c r="F33" s="426"/>
      <c r="G33" s="181"/>
      <c r="I33" s="77"/>
      <c r="J33" s="64"/>
      <c r="K33" s="77"/>
      <c r="L33" s="77"/>
    </row>
    <row r="34" spans="1:13" ht="15" customHeight="1">
      <c r="A34" s="70" t="s">
        <v>93</v>
      </c>
      <c r="C34" s="422">
        <f>C21/C36</f>
        <v>73360.74208419575</v>
      </c>
      <c r="D34" s="180"/>
      <c r="E34" s="431">
        <f>E21/E36</f>
        <v>87423.8676410244</v>
      </c>
      <c r="F34" s="430"/>
      <c r="G34" s="181">
        <f t="shared" si="0"/>
        <v>-16.08613978801986</v>
      </c>
      <c r="I34" s="283">
        <v>219</v>
      </c>
      <c r="J34" s="180"/>
      <c r="K34" s="179">
        <v>647</v>
      </c>
      <c r="L34" s="180"/>
      <c r="M34" s="181">
        <f>(I34-K34)/K34*100</f>
        <v>-66.15146831530139</v>
      </c>
    </row>
    <row r="35" spans="3:13" ht="3.75" customHeight="1">
      <c r="C35" s="427"/>
      <c r="D35" s="180"/>
      <c r="E35" s="427"/>
      <c r="F35" s="427"/>
      <c r="G35" s="180"/>
      <c r="I35" s="284"/>
      <c r="J35" s="180"/>
      <c r="K35" s="180"/>
      <c r="L35" s="180"/>
      <c r="M35" s="183"/>
    </row>
    <row r="36" spans="1:13" s="68" customFormat="1" ht="15" customHeight="1">
      <c r="A36" s="68" t="s">
        <v>8</v>
      </c>
      <c r="C36" s="428">
        <v>235</v>
      </c>
      <c r="D36" s="284"/>
      <c r="E36" s="430">
        <v>246</v>
      </c>
      <c r="F36" s="427"/>
      <c r="G36" s="284"/>
      <c r="I36" s="284">
        <v>235</v>
      </c>
      <c r="J36" s="180"/>
      <c r="K36" s="180">
        <v>246</v>
      </c>
      <c r="L36" s="284"/>
      <c r="M36" s="284"/>
    </row>
    <row r="37" spans="3:11" s="68" customFormat="1" ht="6" customHeight="1">
      <c r="C37" s="66"/>
      <c r="E37" s="1"/>
      <c r="J37" s="1"/>
      <c r="K37" s="60"/>
    </row>
    <row r="38" spans="1:11" s="68" customFormat="1" ht="13.5" customHeight="1">
      <c r="A38" s="358" t="s">
        <v>196</v>
      </c>
      <c r="C38" s="66"/>
      <c r="E38" s="1"/>
      <c r="J38" s="1"/>
      <c r="K38" s="60"/>
    </row>
    <row r="39" spans="1:11" s="68" customFormat="1" ht="13.5" customHeight="1">
      <c r="A39" s="1" t="s">
        <v>83</v>
      </c>
      <c r="B39" s="9" t="s">
        <v>252</v>
      </c>
      <c r="C39" s="66"/>
      <c r="E39" s="1"/>
      <c r="J39" s="1"/>
      <c r="K39" s="60"/>
    </row>
    <row r="40" spans="1:11" s="68" customFormat="1" ht="13.5" customHeight="1">
      <c r="A40" s="9" t="s">
        <v>82</v>
      </c>
      <c r="B40" s="358" t="s">
        <v>250</v>
      </c>
      <c r="C40" s="66"/>
      <c r="E40" s="1"/>
      <c r="J40" s="1"/>
      <c r="K40" s="60"/>
    </row>
    <row r="41" spans="1:2" ht="14.25" customHeight="1">
      <c r="A41" s="184" t="s">
        <v>121</v>
      </c>
      <c r="B41" s="358" t="s">
        <v>169</v>
      </c>
    </row>
    <row r="42" ht="15.75">
      <c r="A42" s="282" t="s">
        <v>160</v>
      </c>
    </row>
    <row r="43" ht="15.75">
      <c r="A43" s="282" t="s">
        <v>251</v>
      </c>
    </row>
  </sheetData>
  <mergeCells count="4">
    <mergeCell ref="C2:G2"/>
    <mergeCell ref="I2:M2"/>
    <mergeCell ref="E10:F10"/>
    <mergeCell ref="A4:B4"/>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3</oddFooter>
  </headerFooter>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6.5"/>
  <cols>
    <col min="1" max="1" width="49.375" style="1" customWidth="1"/>
    <col min="2" max="2" width="5.50390625" style="1" customWidth="1"/>
    <col min="3" max="3" width="12.125" style="1" customWidth="1"/>
    <col min="4" max="4" width="7.00390625" style="1" customWidth="1"/>
    <col min="5" max="5" width="17.2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2" t="s">
        <v>10</v>
      </c>
    </row>
    <row r="3" spans="2:7" ht="16.5" customHeight="1">
      <c r="B3" s="524"/>
      <c r="C3" s="524"/>
      <c r="E3" s="524"/>
      <c r="F3" s="524"/>
      <c r="G3" s="524"/>
    </row>
    <row r="4" spans="1:9" ht="17.25">
      <c r="A4" s="202"/>
      <c r="B4" s="202"/>
      <c r="C4" s="526" t="s">
        <v>133</v>
      </c>
      <c r="D4" s="526"/>
      <c r="E4" s="526"/>
      <c r="F4" s="202"/>
      <c r="G4" s="203"/>
      <c r="I4" s="79"/>
    </row>
    <row r="5" spans="1:7" ht="17.25">
      <c r="A5" s="204"/>
      <c r="B5" s="205"/>
      <c r="C5" s="313" t="s">
        <v>195</v>
      </c>
      <c r="D5" s="205"/>
      <c r="E5" s="314" t="s">
        <v>175</v>
      </c>
      <c r="F5" s="205"/>
      <c r="G5" s="206" t="s">
        <v>61</v>
      </c>
    </row>
    <row r="6" spans="1:7" ht="17.25">
      <c r="A6" s="204"/>
      <c r="B6" s="156"/>
      <c r="C6" s="207"/>
      <c r="D6" s="156"/>
      <c r="E6" s="208"/>
      <c r="F6" s="156"/>
      <c r="G6" s="209"/>
    </row>
    <row r="8" spans="1:11" ht="33" customHeight="1">
      <c r="A8" s="212" t="s">
        <v>63</v>
      </c>
      <c r="B8" s="202"/>
      <c r="C8" s="228">
        <v>15046.95</v>
      </c>
      <c r="D8" s="315"/>
      <c r="E8" s="228">
        <v>27812.65</v>
      </c>
      <c r="F8" s="202"/>
      <c r="G8" s="211">
        <f aca="true" t="shared" si="0" ref="G8:G13">(C8-E8)/E8*100</f>
        <v>-45.89889852279448</v>
      </c>
      <c r="I8" s="80"/>
      <c r="K8" s="65"/>
    </row>
    <row r="9" spans="1:11" ht="33" customHeight="1">
      <c r="A9" s="212" t="s">
        <v>64</v>
      </c>
      <c r="B9" s="202"/>
      <c r="C9" s="228">
        <v>2037.29</v>
      </c>
      <c r="D9" s="315"/>
      <c r="E9" s="228">
        <v>3935.37</v>
      </c>
      <c r="F9" s="202"/>
      <c r="G9" s="211">
        <f t="shared" si="0"/>
        <v>-48.23129718425459</v>
      </c>
      <c r="I9" s="80"/>
      <c r="K9" s="82"/>
    </row>
    <row r="10" spans="1:11" ht="33" customHeight="1">
      <c r="A10" s="212" t="s">
        <v>65</v>
      </c>
      <c r="B10" s="202"/>
      <c r="C10" s="228">
        <v>8005.21</v>
      </c>
      <c r="D10" s="315"/>
      <c r="E10" s="228">
        <v>16124.72</v>
      </c>
      <c r="F10" s="202"/>
      <c r="G10" s="211">
        <f t="shared" si="0"/>
        <v>-50.35442475900357</v>
      </c>
      <c r="I10" s="80"/>
      <c r="K10" s="82"/>
    </row>
    <row r="11" spans="1:11" ht="33" customHeight="1">
      <c r="A11" s="212" t="s">
        <v>66</v>
      </c>
      <c r="B11" s="202"/>
      <c r="C11" s="228">
        <v>3357.08</v>
      </c>
      <c r="D11" s="315"/>
      <c r="E11" s="228">
        <v>6111.2</v>
      </c>
      <c r="F11" s="202"/>
      <c r="G11" s="211">
        <f t="shared" si="0"/>
        <v>-45.06676266527032</v>
      </c>
      <c r="I11" s="80"/>
      <c r="K11" s="82"/>
    </row>
    <row r="12" spans="1:12" ht="33" customHeight="1">
      <c r="A12" s="210" t="s">
        <v>62</v>
      </c>
      <c r="B12" s="202"/>
      <c r="C12" s="228">
        <v>18770.62</v>
      </c>
      <c r="D12" s="315"/>
      <c r="E12" s="228">
        <v>33708.99</v>
      </c>
      <c r="F12" s="202"/>
      <c r="G12" s="211">
        <f>(C12-E12)/E12*100</f>
        <v>-44.315685518907564</v>
      </c>
      <c r="I12" s="80"/>
      <c r="K12" s="65"/>
      <c r="L12" s="81"/>
    </row>
    <row r="13" spans="1:11" ht="33" customHeight="1">
      <c r="A13" s="210" t="s">
        <v>67</v>
      </c>
      <c r="B13" s="202"/>
      <c r="C13" s="228">
        <v>378.59</v>
      </c>
      <c r="D13" s="315"/>
      <c r="E13" s="228">
        <v>1349.64</v>
      </c>
      <c r="F13" s="202"/>
      <c r="G13" s="211">
        <f t="shared" si="0"/>
        <v>-71.9488159805578</v>
      </c>
      <c r="K13" s="63"/>
    </row>
    <row r="14" spans="5:11" ht="15.75">
      <c r="E14" s="72"/>
      <c r="G14" s="63"/>
      <c r="K14" s="63"/>
    </row>
    <row r="15" spans="1:11" ht="15.75">
      <c r="A15" s="72"/>
      <c r="B15" s="63"/>
      <c r="E15" s="525"/>
      <c r="F15" s="525"/>
      <c r="K15" s="65"/>
    </row>
    <row r="16" spans="5:11" ht="15.75">
      <c r="E16" s="72"/>
      <c r="G16" s="63"/>
      <c r="K16" s="63"/>
    </row>
    <row r="17" spans="1:11" ht="15.75">
      <c r="A17" s="72"/>
      <c r="E17" s="67"/>
      <c r="G17" s="65"/>
      <c r="I17" s="83"/>
      <c r="K17" s="65"/>
    </row>
  </sheetData>
  <mergeCells count="4">
    <mergeCell ref="B3:C3"/>
    <mergeCell ref="E3:G3"/>
    <mergeCell ref="E15:F15"/>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4</oddFooter>
  </headerFooter>
</worksheet>
</file>

<file path=xl/worksheets/sheet6.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30.003906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198</v>
      </c>
      <c r="B1" s="62"/>
      <c r="C1" s="1"/>
      <c r="D1" s="1"/>
      <c r="E1" s="1"/>
    </row>
    <row r="2" spans="3:5" ht="16.5">
      <c r="C2" s="1"/>
      <c r="D2" s="1"/>
      <c r="E2" s="1"/>
    </row>
    <row r="3" spans="1:5" ht="18.75">
      <c r="A3" s="61"/>
      <c r="B3" s="61"/>
      <c r="C3" s="1"/>
      <c r="D3" s="1"/>
      <c r="E3" s="1"/>
    </row>
    <row r="4" spans="1:5" ht="16.5">
      <c r="A4" s="163" t="s">
        <v>73</v>
      </c>
      <c r="B4" s="163"/>
      <c r="C4" s="8"/>
      <c r="D4" s="8"/>
      <c r="E4" s="8"/>
    </row>
    <row r="5" spans="1:5" ht="27.75" customHeight="1">
      <c r="A5" s="267" t="s">
        <v>12</v>
      </c>
      <c r="B5" s="268"/>
      <c r="C5" s="269" t="s">
        <v>11</v>
      </c>
      <c r="D5" s="527" t="s">
        <v>99</v>
      </c>
      <c r="E5" s="528"/>
    </row>
    <row r="6" spans="1:7" ht="16.5">
      <c r="A6" s="305">
        <v>1</v>
      </c>
      <c r="B6" s="234"/>
      <c r="C6" s="341" t="s">
        <v>13</v>
      </c>
      <c r="D6" s="252">
        <v>25354.9</v>
      </c>
      <c r="E6" s="383"/>
      <c r="G6" s="330"/>
    </row>
    <row r="7" spans="1:7" ht="16.5">
      <c r="A7" s="305">
        <v>2</v>
      </c>
      <c r="B7" s="234"/>
      <c r="C7" s="341" t="s">
        <v>16</v>
      </c>
      <c r="D7" s="252">
        <v>12398.8</v>
      </c>
      <c r="E7" s="383"/>
      <c r="G7" s="330"/>
    </row>
    <row r="8" spans="1:7" ht="16.5">
      <c r="A8" s="305">
        <v>3</v>
      </c>
      <c r="B8" s="234"/>
      <c r="C8" s="341" t="s">
        <v>106</v>
      </c>
      <c r="D8" s="252">
        <v>10443.6</v>
      </c>
      <c r="E8" s="383" t="s">
        <v>82</v>
      </c>
      <c r="G8" s="330"/>
    </row>
    <row r="9" spans="1:7" ht="16.5">
      <c r="A9" s="305">
        <v>4</v>
      </c>
      <c r="B9" s="234"/>
      <c r="C9" s="341" t="s">
        <v>199</v>
      </c>
      <c r="D9" s="252">
        <v>8984.2</v>
      </c>
      <c r="E9" s="307"/>
      <c r="G9" s="330"/>
    </row>
    <row r="10" spans="1:7" ht="16.5" customHeight="1">
      <c r="A10" s="469">
        <v>5</v>
      </c>
      <c r="B10" s="470"/>
      <c r="C10" s="471" t="s">
        <v>20</v>
      </c>
      <c r="D10" s="472">
        <v>8455.1</v>
      </c>
      <c r="E10" s="473"/>
      <c r="G10" s="330"/>
    </row>
    <row r="11" spans="1:7" ht="16.5" customHeight="1">
      <c r="A11" s="305">
        <v>6</v>
      </c>
      <c r="B11" s="234"/>
      <c r="C11" s="341" t="s">
        <v>173</v>
      </c>
      <c r="D11" s="252">
        <v>4815.5</v>
      </c>
      <c r="E11" s="383"/>
      <c r="G11" s="330"/>
    </row>
    <row r="12" spans="1:7" ht="16.5">
      <c r="A12" s="305">
        <v>7</v>
      </c>
      <c r="B12" s="234"/>
      <c r="C12" s="359" t="s">
        <v>94</v>
      </c>
      <c r="D12" s="252">
        <v>4722.9</v>
      </c>
      <c r="E12" s="383"/>
      <c r="G12" s="436"/>
    </row>
    <row r="13" spans="1:7" ht="16.5">
      <c r="A13" s="305">
        <v>8</v>
      </c>
      <c r="B13" s="234"/>
      <c r="C13" s="383" t="s">
        <v>17</v>
      </c>
      <c r="D13" s="252">
        <v>4716.2</v>
      </c>
      <c r="E13" s="383"/>
      <c r="G13" s="330"/>
    </row>
    <row r="14" spans="1:7" ht="16.5">
      <c r="A14" s="305">
        <v>9</v>
      </c>
      <c r="B14" s="234"/>
      <c r="C14" s="359" t="s">
        <v>153</v>
      </c>
      <c r="D14" s="252">
        <v>4714.7</v>
      </c>
      <c r="E14" s="383"/>
      <c r="F14" s="174"/>
      <c r="G14" s="330"/>
    </row>
    <row r="15" spans="1:7" ht="16.5">
      <c r="A15" s="306">
        <v>10</v>
      </c>
      <c r="B15" s="233"/>
      <c r="C15" s="331" t="s">
        <v>107</v>
      </c>
      <c r="D15" s="259">
        <v>4329.8</v>
      </c>
      <c r="E15" s="384"/>
      <c r="G15" s="270"/>
    </row>
    <row r="16" spans="1:5" ht="18" customHeight="1">
      <c r="A16" s="112"/>
      <c r="B16" s="112"/>
      <c r="C16" s="167"/>
      <c r="D16" s="168"/>
      <c r="E16" s="2"/>
    </row>
    <row r="17" ht="16.5">
      <c r="A17" s="9" t="s">
        <v>217</v>
      </c>
    </row>
    <row r="18" spans="1:5" ht="9" customHeight="1">
      <c r="A18" s="300"/>
      <c r="B18" s="112"/>
      <c r="C18" s="167"/>
      <c r="D18" s="168"/>
      <c r="E18" s="2"/>
    </row>
    <row r="19" spans="1:5" ht="16.5" customHeight="1">
      <c r="A19" s="164" t="s">
        <v>201</v>
      </c>
      <c r="B19" s="112"/>
      <c r="C19" s="167"/>
      <c r="D19" s="168"/>
      <c r="E19" s="2"/>
    </row>
    <row r="20" spans="1:5" ht="9" customHeight="1">
      <c r="A20" s="300"/>
      <c r="B20" s="112"/>
      <c r="C20" s="167"/>
      <c r="D20" s="168"/>
      <c r="E20" s="2"/>
    </row>
    <row r="21" spans="1:5" ht="16.5">
      <c r="A21" s="164" t="s">
        <v>132</v>
      </c>
      <c r="B21" s="164"/>
      <c r="C21" s="9"/>
      <c r="D21" s="9"/>
      <c r="E21" s="9"/>
    </row>
    <row r="22" spans="1:5" ht="9" customHeight="1">
      <c r="A22" s="300"/>
      <c r="B22" s="112"/>
      <c r="C22" s="167"/>
      <c r="D22" s="168"/>
      <c r="E22" s="2"/>
    </row>
    <row r="23" spans="1:4" ht="16.5">
      <c r="A23" s="9" t="s">
        <v>37</v>
      </c>
      <c r="B23" s="9"/>
      <c r="C23" s="9"/>
      <c r="D23" s="1"/>
    </row>
    <row r="24" ht="9" customHeight="1"/>
    <row r="26" ht="21" customHeight="1">
      <c r="J26" s="109"/>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5</oddFooter>
  </headerFooter>
</worksheet>
</file>

<file path=xl/worksheets/sheet7.xml><?xml version="1.0" encoding="utf-8"?>
<worksheet xmlns="http://schemas.openxmlformats.org/spreadsheetml/2006/main" xmlns:r="http://schemas.openxmlformats.org/officeDocument/2006/relationships">
  <dimension ref="A1:J23"/>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7.1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200</v>
      </c>
      <c r="B1" s="62"/>
      <c r="C1" s="1"/>
      <c r="D1" s="1"/>
      <c r="E1" s="1"/>
    </row>
    <row r="2" spans="3:5" ht="16.5">
      <c r="C2" s="1"/>
      <c r="D2" s="1"/>
      <c r="E2" s="1"/>
    </row>
    <row r="3" spans="1:5" ht="18.75">
      <c r="A3" s="61"/>
      <c r="B3" s="61"/>
      <c r="C3" s="1"/>
      <c r="D3" s="1"/>
      <c r="E3" s="1"/>
    </row>
    <row r="4" spans="1:5" ht="16.5">
      <c r="A4" s="163" t="s">
        <v>73</v>
      </c>
      <c r="B4" s="163"/>
      <c r="C4" s="8"/>
      <c r="D4" s="8"/>
      <c r="E4" s="8"/>
    </row>
    <row r="5" spans="1:5" ht="27.75" customHeight="1">
      <c r="A5" s="267" t="s">
        <v>12</v>
      </c>
      <c r="B5" s="268"/>
      <c r="C5" s="437" t="s">
        <v>11</v>
      </c>
      <c r="D5" s="527" t="s">
        <v>99</v>
      </c>
      <c r="E5" s="528"/>
    </row>
    <row r="6" spans="1:5" ht="19.5">
      <c r="A6" s="305">
        <v>1</v>
      </c>
      <c r="B6" s="234"/>
      <c r="C6" s="359" t="s">
        <v>17</v>
      </c>
      <c r="D6" s="252">
        <v>156684</v>
      </c>
      <c r="E6" s="385"/>
    </row>
    <row r="7" spans="1:5" ht="16.5">
      <c r="A7" s="305">
        <v>2</v>
      </c>
      <c r="B7" s="234"/>
      <c r="C7" s="341" t="s">
        <v>13</v>
      </c>
      <c r="D7" s="252">
        <v>151159.9</v>
      </c>
      <c r="E7" s="383"/>
    </row>
    <row r="8" spans="1:5" ht="16.5">
      <c r="A8" s="305">
        <v>3</v>
      </c>
      <c r="B8" s="234"/>
      <c r="C8" s="341" t="s">
        <v>16</v>
      </c>
      <c r="D8" s="252">
        <v>89831.5</v>
      </c>
      <c r="E8" s="383"/>
    </row>
    <row r="9" spans="1:5" ht="16.5">
      <c r="A9" s="469">
        <v>4</v>
      </c>
      <c r="B9" s="470"/>
      <c r="C9" s="488" t="s">
        <v>20</v>
      </c>
      <c r="D9" s="472">
        <v>48606.4</v>
      </c>
      <c r="E9" s="489"/>
    </row>
    <row r="10" spans="1:5" ht="17.25">
      <c r="A10" s="305">
        <v>5</v>
      </c>
      <c r="B10" s="234"/>
      <c r="C10" s="380" t="s">
        <v>36</v>
      </c>
      <c r="D10" s="252">
        <v>39560.8</v>
      </c>
      <c r="E10" s="439" t="s">
        <v>82</v>
      </c>
    </row>
    <row r="11" spans="1:5" ht="16.5" customHeight="1">
      <c r="A11" s="305">
        <v>6</v>
      </c>
      <c r="B11" s="234"/>
      <c r="C11" s="359" t="s">
        <v>94</v>
      </c>
      <c r="D11" s="252">
        <v>28813.6</v>
      </c>
      <c r="E11" s="438"/>
    </row>
    <row r="12" spans="1:5" ht="16.5">
      <c r="A12" s="305">
        <v>7</v>
      </c>
      <c r="B12" s="234"/>
      <c r="C12" s="359" t="s">
        <v>153</v>
      </c>
      <c r="D12" s="252">
        <v>26906.2</v>
      </c>
      <c r="E12" s="386"/>
    </row>
    <row r="13" spans="1:5" ht="16.5">
      <c r="A13" s="305">
        <v>8</v>
      </c>
      <c r="B13" s="234"/>
      <c r="C13" s="359" t="s">
        <v>106</v>
      </c>
      <c r="D13" s="252">
        <v>24591.8</v>
      </c>
      <c r="E13" s="439" t="s">
        <v>82</v>
      </c>
    </row>
    <row r="14" spans="1:6" ht="18">
      <c r="A14" s="305">
        <v>9</v>
      </c>
      <c r="B14" s="234"/>
      <c r="C14" s="359" t="s">
        <v>125</v>
      </c>
      <c r="D14" s="252">
        <v>17278.6</v>
      </c>
      <c r="E14" s="304"/>
      <c r="F14" s="174"/>
    </row>
    <row r="15" spans="1:5" ht="16.5">
      <c r="A15" s="306">
        <v>10</v>
      </c>
      <c r="B15" s="233"/>
      <c r="C15" s="331" t="s">
        <v>107</v>
      </c>
      <c r="D15" s="303">
        <v>15632</v>
      </c>
      <c r="E15" s="384"/>
    </row>
    <row r="16" spans="1:5" ht="18" customHeight="1">
      <c r="A16" s="112"/>
      <c r="B16" s="112"/>
      <c r="C16" s="167"/>
      <c r="D16" s="168"/>
      <c r="E16" s="2"/>
    </row>
    <row r="17" spans="1:5" ht="16.5" customHeight="1">
      <c r="A17" s="9" t="s">
        <v>217</v>
      </c>
      <c r="B17" s="112"/>
      <c r="C17" s="167"/>
      <c r="D17" s="168"/>
      <c r="E17" s="2"/>
    </row>
    <row r="18" spans="1:5" ht="9" customHeight="1">
      <c r="A18" s="112"/>
      <c r="B18" s="112"/>
      <c r="C18" s="167"/>
      <c r="D18" s="168"/>
      <c r="E18" s="2"/>
    </row>
    <row r="19" spans="1:10" ht="15.75" customHeight="1">
      <c r="A19" s="164" t="s">
        <v>201</v>
      </c>
      <c r="B19" s="164"/>
      <c r="J19" s="109"/>
    </row>
    <row r="20" ht="9" customHeight="1"/>
    <row r="21" spans="1:5" ht="16.5">
      <c r="A21" s="9" t="s">
        <v>181</v>
      </c>
      <c r="B21" s="164"/>
      <c r="C21" s="9"/>
      <c r="D21" s="9"/>
      <c r="E21" s="9"/>
    </row>
    <row r="22" spans="1:5" ht="9" customHeight="1">
      <c r="A22" s="164"/>
      <c r="B22" s="164"/>
      <c r="C22" s="9"/>
      <c r="D22" s="9"/>
      <c r="E22" s="9"/>
    </row>
    <row r="23" spans="1:4" ht="16.5">
      <c r="A23" s="9" t="s">
        <v>37</v>
      </c>
      <c r="B23" s="9"/>
      <c r="C23" s="9"/>
      <c r="D23" s="1"/>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6</oddFooter>
  </headerFooter>
</worksheet>
</file>

<file path=xl/worksheets/sheet8.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7.375" defaultRowHeight="16.5"/>
  <cols>
    <col min="1" max="1" width="24.875" style="91" customWidth="1"/>
    <col min="2" max="2" width="2.25390625" style="91" customWidth="1"/>
    <col min="3" max="3" width="1.00390625" style="90" customWidth="1"/>
    <col min="4" max="4" width="6.50390625" style="91" customWidth="1"/>
    <col min="5" max="5" width="0.74609375" style="91" customWidth="1"/>
    <col min="6" max="6" width="18.625" style="91" customWidth="1"/>
    <col min="7" max="7" width="2.875" style="91" customWidth="1"/>
    <col min="8" max="8" width="2.00390625" style="91" customWidth="1"/>
    <col min="9" max="9" width="6.75390625" style="91" customWidth="1"/>
    <col min="10" max="10" width="1.00390625" style="91" customWidth="1"/>
    <col min="11" max="11" width="18.75390625" style="91" customWidth="1"/>
    <col min="12" max="12" width="2.125" style="91" customWidth="1"/>
    <col min="13" max="13" width="13.375" style="91" customWidth="1"/>
    <col min="14" max="14" width="1.37890625" style="91" customWidth="1"/>
    <col min="15" max="15" width="10.875" style="91" customWidth="1"/>
    <col min="16" max="16384" width="7.375" style="91" customWidth="1"/>
  </cols>
  <sheetData>
    <row r="1" spans="1:14" ht="18.75">
      <c r="A1" s="217" t="s">
        <v>202</v>
      </c>
      <c r="B1" s="85"/>
      <c r="C1" s="86"/>
      <c r="D1" s="87"/>
      <c r="E1" s="87"/>
      <c r="F1" s="87"/>
      <c r="G1" s="88"/>
      <c r="H1" s="87"/>
      <c r="I1" s="88"/>
      <c r="J1" s="87"/>
      <c r="K1" s="88"/>
      <c r="L1" s="87"/>
      <c r="M1" s="89"/>
      <c r="N1" s="87"/>
    </row>
    <row r="2" spans="1:14" ht="18.75">
      <c r="A2" s="84"/>
      <c r="B2" s="85"/>
      <c r="C2" s="86"/>
      <c r="D2" s="87"/>
      <c r="E2" s="87"/>
      <c r="F2" s="87"/>
      <c r="G2" s="88"/>
      <c r="H2" s="87"/>
      <c r="I2" s="88"/>
      <c r="J2" s="87"/>
      <c r="K2" s="88"/>
      <c r="L2" s="87"/>
      <c r="M2" s="89"/>
      <c r="N2" s="87"/>
    </row>
    <row r="3" spans="1:14" ht="7.5" customHeight="1">
      <c r="A3" s="92"/>
      <c r="B3" s="93"/>
      <c r="C3" s="86"/>
      <c r="D3" s="94"/>
      <c r="E3" s="94"/>
      <c r="F3" s="94"/>
      <c r="H3" s="94"/>
      <c r="J3" s="94"/>
      <c r="L3" s="94"/>
      <c r="M3" s="89"/>
      <c r="N3" s="94"/>
    </row>
    <row r="4" spans="1:13" ht="14.25">
      <c r="A4" s="95" t="s">
        <v>46</v>
      </c>
      <c r="B4" s="96"/>
      <c r="D4" s="90"/>
      <c r="E4" s="90"/>
      <c r="F4" s="90"/>
      <c r="G4" s="90"/>
      <c r="H4" s="90"/>
      <c r="I4" s="90"/>
      <c r="J4" s="90"/>
      <c r="K4" s="90"/>
      <c r="L4" s="90"/>
      <c r="M4" s="90"/>
    </row>
    <row r="5" spans="1:14" ht="4.5" customHeight="1">
      <c r="A5" s="90"/>
      <c r="B5" s="90"/>
      <c r="D5" s="100"/>
      <c r="E5" s="90"/>
      <c r="F5" s="90"/>
      <c r="G5" s="90"/>
      <c r="H5" s="90"/>
      <c r="I5" s="90"/>
      <c r="J5" s="90"/>
      <c r="K5" s="90"/>
      <c r="L5" s="90"/>
      <c r="M5" s="100"/>
      <c r="N5" s="99"/>
    </row>
    <row r="6" spans="1:14" ht="27" customHeight="1">
      <c r="A6" s="260" t="s">
        <v>11</v>
      </c>
      <c r="B6" s="243"/>
      <c r="C6" s="244"/>
      <c r="D6" s="261" t="s">
        <v>12</v>
      </c>
      <c r="E6" s="245"/>
      <c r="F6" s="266" t="s">
        <v>229</v>
      </c>
      <c r="G6" s="246"/>
      <c r="H6" s="245"/>
      <c r="I6" s="261" t="s">
        <v>12</v>
      </c>
      <c r="J6" s="245"/>
      <c r="K6" s="266" t="s">
        <v>230</v>
      </c>
      <c r="L6" s="246"/>
      <c r="M6" s="265" t="s">
        <v>108</v>
      </c>
      <c r="N6" s="247"/>
    </row>
    <row r="7" spans="1:14" ht="16.5">
      <c r="A7" s="456" t="s">
        <v>13</v>
      </c>
      <c r="B7" s="262"/>
      <c r="C7" s="248"/>
      <c r="D7" s="249">
        <v>1</v>
      </c>
      <c r="E7" s="250"/>
      <c r="F7" s="252">
        <v>9169946.8</v>
      </c>
      <c r="G7" s="251"/>
      <c r="H7" s="248"/>
      <c r="I7" s="271">
        <v>1</v>
      </c>
      <c r="J7" s="250"/>
      <c r="K7" s="252">
        <v>15650832.5</v>
      </c>
      <c r="L7" s="251"/>
      <c r="M7" s="288">
        <f>(F7-K7)/K7*100</f>
        <v>-41.409207465481465</v>
      </c>
      <c r="N7" s="251"/>
    </row>
    <row r="8" spans="1:14" ht="16.5">
      <c r="A8" s="456" t="s">
        <v>15</v>
      </c>
      <c r="B8" s="262"/>
      <c r="C8" s="253"/>
      <c r="D8" s="249">
        <v>2</v>
      </c>
      <c r="E8" s="250"/>
      <c r="F8" s="252">
        <v>2882863.2</v>
      </c>
      <c r="G8" s="255"/>
      <c r="H8" s="253"/>
      <c r="I8" s="272">
        <v>2</v>
      </c>
      <c r="J8" s="254"/>
      <c r="K8" s="252">
        <v>4330921.7</v>
      </c>
      <c r="L8" s="255"/>
      <c r="M8" s="288">
        <f>(F8-K8)/K8*100</f>
        <v>-33.43534241221678</v>
      </c>
      <c r="N8" s="255"/>
    </row>
    <row r="9" spans="1:14" ht="16.5">
      <c r="A9" s="456" t="s">
        <v>14</v>
      </c>
      <c r="B9" s="262"/>
      <c r="C9" s="248"/>
      <c r="D9" s="249">
        <v>3</v>
      </c>
      <c r="E9" s="250"/>
      <c r="F9" s="252">
        <v>2298925.5</v>
      </c>
      <c r="G9" s="251"/>
      <c r="H9" s="248"/>
      <c r="I9" s="272">
        <v>4</v>
      </c>
      <c r="J9" s="250"/>
      <c r="K9" s="252">
        <v>4013650.3</v>
      </c>
      <c r="L9" s="251"/>
      <c r="M9" s="288">
        <f>(F9-K9)/K9*100</f>
        <v>-42.72232685543133</v>
      </c>
      <c r="N9" s="251"/>
    </row>
    <row r="10" spans="1:14" ht="16.5">
      <c r="A10" s="456" t="s">
        <v>17</v>
      </c>
      <c r="B10" s="262"/>
      <c r="C10" s="248"/>
      <c r="D10" s="249">
        <v>4</v>
      </c>
      <c r="E10" s="250"/>
      <c r="F10" s="252">
        <v>1939432.8</v>
      </c>
      <c r="G10" s="251"/>
      <c r="H10" s="248"/>
      <c r="I10" s="272">
        <v>3</v>
      </c>
      <c r="J10" s="250"/>
      <c r="K10" s="252">
        <v>4222679.8</v>
      </c>
      <c r="L10" s="251"/>
      <c r="M10" s="288">
        <f aca="true" t="shared" si="0" ref="M10:M16">(F10-K10)/K10*100</f>
        <v>-54.07104275346665</v>
      </c>
      <c r="N10" s="251"/>
    </row>
    <row r="11" spans="1:14" s="98" customFormat="1" ht="16.5">
      <c r="A11" s="360" t="s">
        <v>16</v>
      </c>
      <c r="B11" s="263"/>
      <c r="C11" s="248"/>
      <c r="D11" s="249">
        <v>5</v>
      </c>
      <c r="E11" s="250"/>
      <c r="F11" s="252">
        <v>1892064.8</v>
      </c>
      <c r="G11" s="251"/>
      <c r="H11" s="248"/>
      <c r="I11" s="272">
        <v>5</v>
      </c>
      <c r="J11" s="250"/>
      <c r="K11" s="252">
        <v>3851705.9</v>
      </c>
      <c r="L11" s="251"/>
      <c r="M11" s="288">
        <f t="shared" si="0"/>
        <v>-50.87722559502791</v>
      </c>
      <c r="N11" s="251"/>
    </row>
    <row r="12" spans="1:14" s="98" customFormat="1" ht="16.5">
      <c r="A12" s="361" t="s">
        <v>106</v>
      </c>
      <c r="B12" s="263"/>
      <c r="C12" s="248"/>
      <c r="D12" s="249">
        <v>6</v>
      </c>
      <c r="E12" s="250"/>
      <c r="F12" s="252">
        <v>1450680.5</v>
      </c>
      <c r="G12" s="251"/>
      <c r="H12" s="248"/>
      <c r="I12" s="272">
        <v>6</v>
      </c>
      <c r="J12" s="250"/>
      <c r="K12" s="252">
        <v>3694348</v>
      </c>
      <c r="L12" s="251"/>
      <c r="M12" s="288">
        <f t="shared" si="0"/>
        <v>-60.73243506025962</v>
      </c>
      <c r="N12" s="251"/>
    </row>
    <row r="13" spans="1:14" s="98" customFormat="1" ht="16.5">
      <c r="A13" s="474" t="s">
        <v>20</v>
      </c>
      <c r="B13" s="475"/>
      <c r="C13" s="476"/>
      <c r="D13" s="477">
        <v>7</v>
      </c>
      <c r="E13" s="478"/>
      <c r="F13" s="472">
        <v>1249195</v>
      </c>
      <c r="G13" s="479"/>
      <c r="H13" s="476"/>
      <c r="I13" s="480">
        <v>7</v>
      </c>
      <c r="J13" s="478"/>
      <c r="K13" s="472">
        <v>2654416.1</v>
      </c>
      <c r="L13" s="479"/>
      <c r="M13" s="481">
        <f t="shared" si="0"/>
        <v>-52.93899098939311</v>
      </c>
      <c r="N13" s="479"/>
    </row>
    <row r="14" spans="1:14" s="98" customFormat="1" ht="18.75" customHeight="1">
      <c r="A14" s="456" t="s">
        <v>19</v>
      </c>
      <c r="B14" s="263"/>
      <c r="C14" s="248"/>
      <c r="D14" s="249">
        <v>8</v>
      </c>
      <c r="E14" s="250"/>
      <c r="F14" s="252">
        <v>1057491.9</v>
      </c>
      <c r="G14" s="251"/>
      <c r="H14" s="248"/>
      <c r="I14" s="272">
        <v>8</v>
      </c>
      <c r="J14" s="250"/>
      <c r="K14" s="252">
        <v>2186550.1</v>
      </c>
      <c r="L14" s="256"/>
      <c r="M14" s="288">
        <f>(F14-K14)/K14*100</f>
        <v>-51.636511781733255</v>
      </c>
      <c r="N14" s="251"/>
    </row>
    <row r="15" spans="1:14" s="98" customFormat="1" ht="16.5">
      <c r="A15" s="456" t="s">
        <v>18</v>
      </c>
      <c r="B15" s="263"/>
      <c r="C15" s="248"/>
      <c r="D15" s="249">
        <v>9</v>
      </c>
      <c r="E15" s="250"/>
      <c r="F15" s="252">
        <v>982569.7</v>
      </c>
      <c r="G15" s="251"/>
      <c r="H15" s="248"/>
      <c r="I15" s="272">
        <v>9</v>
      </c>
      <c r="J15" s="250"/>
      <c r="K15" s="252">
        <v>2105197.8</v>
      </c>
      <c r="L15" s="251"/>
      <c r="M15" s="288">
        <f t="shared" si="0"/>
        <v>-53.32649027089046</v>
      </c>
      <c r="N15" s="251"/>
    </row>
    <row r="16" spans="1:14" s="98" customFormat="1" ht="16.5">
      <c r="A16" s="490" t="s">
        <v>125</v>
      </c>
      <c r="B16" s="264"/>
      <c r="C16" s="257"/>
      <c r="D16" s="258">
        <v>10</v>
      </c>
      <c r="E16" s="491"/>
      <c r="F16" s="259">
        <v>865752.2</v>
      </c>
      <c r="G16" s="264"/>
      <c r="H16" s="257"/>
      <c r="I16" s="362">
        <v>11</v>
      </c>
      <c r="J16" s="491"/>
      <c r="K16" s="259">
        <v>1781132.7</v>
      </c>
      <c r="L16" s="264"/>
      <c r="M16" s="289">
        <f t="shared" si="0"/>
        <v>-51.393166831421375</v>
      </c>
      <c r="N16" s="264"/>
    </row>
    <row r="17" spans="1:14" s="98" customFormat="1" ht="15.75">
      <c r="A17" s="103"/>
      <c r="B17" s="97"/>
      <c r="C17" s="100"/>
      <c r="D17" s="104"/>
      <c r="E17" s="97"/>
      <c r="F17" s="97"/>
      <c r="G17" s="99"/>
      <c r="H17" s="99"/>
      <c r="I17" s="101"/>
      <c r="J17" s="99"/>
      <c r="K17" s="99"/>
      <c r="L17" s="99"/>
      <c r="M17" s="102"/>
      <c r="N17" s="99"/>
    </row>
    <row r="18" spans="1:14" s="98" customFormat="1" ht="15.75">
      <c r="A18" s="397" t="s">
        <v>217</v>
      </c>
      <c r="B18" s="97"/>
      <c r="C18" s="100"/>
      <c r="D18" s="104"/>
      <c r="E18" s="97"/>
      <c r="F18" s="97"/>
      <c r="G18" s="99"/>
      <c r="H18" s="99"/>
      <c r="I18" s="101"/>
      <c r="J18" s="99"/>
      <c r="K18" s="99"/>
      <c r="L18" s="99"/>
      <c r="M18" s="102"/>
      <c r="N18" s="99"/>
    </row>
    <row r="19" spans="1:14" s="98" customFormat="1" ht="6" customHeight="1">
      <c r="A19" s="397"/>
      <c r="B19" s="97"/>
      <c r="C19" s="100"/>
      <c r="D19" s="104"/>
      <c r="E19" s="97"/>
      <c r="F19" s="97"/>
      <c r="G19" s="99"/>
      <c r="H19" s="99"/>
      <c r="I19" s="101"/>
      <c r="J19" s="99"/>
      <c r="K19" s="99"/>
      <c r="L19" s="99"/>
      <c r="M19" s="102"/>
      <c r="N19" s="99"/>
    </row>
    <row r="20" spans="1:14" s="98" customFormat="1" ht="15.75" customHeight="1">
      <c r="A20" s="398" t="s">
        <v>177</v>
      </c>
      <c r="B20" s="97"/>
      <c r="C20" s="100"/>
      <c r="D20" s="104"/>
      <c r="E20" s="97"/>
      <c r="F20" s="97"/>
      <c r="G20" s="99"/>
      <c r="H20" s="99"/>
      <c r="I20" s="101"/>
      <c r="J20" s="99"/>
      <c r="K20" s="99"/>
      <c r="L20" s="99"/>
      <c r="M20" s="102"/>
      <c r="N20" s="99"/>
    </row>
    <row r="21" spans="1:14" s="98" customFormat="1" ht="5.25" customHeight="1">
      <c r="A21" s="397"/>
      <c r="B21" s="97"/>
      <c r="C21" s="100"/>
      <c r="D21" s="104"/>
      <c r="E21" s="97"/>
      <c r="F21" s="97"/>
      <c r="G21" s="99"/>
      <c r="H21" s="99"/>
      <c r="I21" s="101"/>
      <c r="J21" s="99"/>
      <c r="K21" s="99"/>
      <c r="L21" s="99"/>
      <c r="M21" s="102"/>
      <c r="N21" s="99"/>
    </row>
    <row r="22" ht="12.75">
      <c r="A22" s="91" t="s">
        <v>160</v>
      </c>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7
</oddFooter>
  </headerFooter>
</worksheet>
</file>

<file path=xl/worksheets/sheet9.xml><?xml version="1.0" encoding="utf-8"?>
<worksheet xmlns="http://schemas.openxmlformats.org/spreadsheetml/2006/main" xmlns:r="http://schemas.openxmlformats.org/officeDocument/2006/relationships">
  <dimension ref="A1:AJ18"/>
  <sheetViews>
    <sheetView workbookViewId="0" topLeftCell="A1">
      <selection activeCell="A1" sqref="A1"/>
    </sheetView>
  </sheetViews>
  <sheetFormatPr defaultColWidth="9.00390625" defaultRowHeight="16.5"/>
  <cols>
    <col min="1" max="1" width="10.25390625" style="1" customWidth="1"/>
    <col min="2" max="2" width="48.75390625" style="1" customWidth="1"/>
    <col min="3" max="3" width="20.625" style="1" customWidth="1"/>
    <col min="4" max="4" width="12.375" style="1" customWidth="1"/>
    <col min="5" max="5" width="6.75390625" style="1" customWidth="1"/>
    <col min="6" max="6" width="1.875" style="1" customWidth="1"/>
    <col min="7" max="7" width="11.125" style="1" customWidth="1"/>
    <col min="8" max="8" width="6.75390625" style="1" customWidth="1"/>
    <col min="9" max="9" width="6.875" style="1" customWidth="1"/>
    <col min="10" max="16384" width="9.00390625" style="1" customWidth="1"/>
  </cols>
  <sheetData>
    <row r="1" ht="19.5" customHeight="1">
      <c r="A1" s="61" t="s">
        <v>203</v>
      </c>
    </row>
    <row r="2" ht="18.75">
      <c r="A2" s="301"/>
    </row>
    <row r="3" ht="18.75">
      <c r="A3" s="61"/>
    </row>
    <row r="4" spans="1:4" ht="15.75">
      <c r="A4" s="171" t="s">
        <v>68</v>
      </c>
      <c r="B4" s="8"/>
      <c r="C4" s="8"/>
      <c r="D4" s="8"/>
    </row>
    <row r="5" spans="1:6" s="4" customFormat="1" ht="15.75">
      <c r="A5" s="106"/>
      <c r="B5" s="111"/>
      <c r="C5" s="279"/>
      <c r="D5" s="278"/>
      <c r="F5" s="107"/>
    </row>
    <row r="6" spans="1:6" s="4" customFormat="1" ht="17.25">
      <c r="A6" s="229" t="s">
        <v>12</v>
      </c>
      <c r="B6" s="326" t="s">
        <v>22</v>
      </c>
      <c r="C6" s="529" t="s">
        <v>21</v>
      </c>
      <c r="D6" s="530"/>
      <c r="F6" s="107"/>
    </row>
    <row r="7" spans="1:7" s="4" customFormat="1" ht="12" customHeight="1">
      <c r="A7" s="230"/>
      <c r="B7" s="232"/>
      <c r="C7" s="273"/>
      <c r="D7" s="327"/>
      <c r="E7" s="6"/>
      <c r="F7" s="5"/>
      <c r="G7" s="5"/>
    </row>
    <row r="8" spans="1:7" s="9" customFormat="1" ht="22.5" customHeight="1">
      <c r="A8" s="328">
        <v>1</v>
      </c>
      <c r="B8" s="353" t="s">
        <v>204</v>
      </c>
      <c r="C8" s="466">
        <v>202</v>
      </c>
      <c r="D8" s="242"/>
      <c r="E8" s="11"/>
      <c r="F8" s="4"/>
      <c r="G8" s="4"/>
    </row>
    <row r="9" spans="1:7" s="9" customFormat="1" ht="22.5" customHeight="1">
      <c r="A9" s="230">
        <v>2</v>
      </c>
      <c r="B9" s="354" t="s">
        <v>231</v>
      </c>
      <c r="C9" s="450">
        <v>81.5</v>
      </c>
      <c r="D9" s="242"/>
      <c r="E9" s="11"/>
      <c r="F9" s="4"/>
      <c r="G9" s="4"/>
    </row>
    <row r="10" spans="1:7" s="9" customFormat="1" ht="22.5" customHeight="1">
      <c r="A10" s="230">
        <v>3</v>
      </c>
      <c r="B10" s="317" t="s">
        <v>240</v>
      </c>
      <c r="C10" s="450">
        <v>47.8</v>
      </c>
      <c r="D10" s="242"/>
      <c r="E10" s="11"/>
      <c r="F10" s="4"/>
      <c r="G10" s="4"/>
    </row>
    <row r="11" spans="1:7" s="9" customFormat="1" ht="22.5" customHeight="1">
      <c r="A11" s="230">
        <v>4</v>
      </c>
      <c r="B11" s="317" t="s">
        <v>232</v>
      </c>
      <c r="C11" s="450">
        <v>38.5</v>
      </c>
      <c r="D11" s="242"/>
      <c r="E11" s="11"/>
      <c r="F11" s="4"/>
      <c r="G11" s="4"/>
    </row>
    <row r="12" spans="1:7" s="9" customFormat="1" ht="22.5" customHeight="1">
      <c r="A12" s="230">
        <v>5</v>
      </c>
      <c r="B12" s="317" t="s">
        <v>205</v>
      </c>
      <c r="C12" s="450">
        <v>33.9</v>
      </c>
      <c r="D12" s="329"/>
      <c r="E12" s="11"/>
      <c r="F12" s="4"/>
      <c r="G12" s="4"/>
    </row>
    <row r="13" spans="1:36" s="9" customFormat="1" ht="22.5" customHeight="1">
      <c r="A13" s="230">
        <v>6</v>
      </c>
      <c r="B13" s="317" t="s">
        <v>206</v>
      </c>
      <c r="C13" s="450">
        <v>32</v>
      </c>
      <c r="D13" s="242"/>
      <c r="E13" s="11"/>
      <c r="F13" s="2"/>
      <c r="G13" s="2"/>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1:7" s="9" customFormat="1" ht="22.5" customHeight="1">
      <c r="A14" s="230">
        <v>7</v>
      </c>
      <c r="B14" s="317" t="s">
        <v>233</v>
      </c>
      <c r="C14" s="450">
        <v>31.9</v>
      </c>
      <c r="D14" s="242"/>
      <c r="E14" s="11"/>
      <c r="F14" s="4"/>
      <c r="G14" s="4"/>
    </row>
    <row r="15" spans="1:7" s="9" customFormat="1" ht="22.5" customHeight="1">
      <c r="A15" s="230">
        <v>8</v>
      </c>
      <c r="B15" s="317" t="s">
        <v>234</v>
      </c>
      <c r="C15" s="450">
        <v>27.6</v>
      </c>
      <c r="D15" s="242"/>
      <c r="E15" s="11"/>
      <c r="F15" s="7"/>
      <c r="G15" s="7"/>
    </row>
    <row r="16" spans="1:7" s="9" customFormat="1" ht="22.5" customHeight="1">
      <c r="A16" s="230">
        <v>9</v>
      </c>
      <c r="B16" s="317" t="s">
        <v>207</v>
      </c>
      <c r="C16" s="450">
        <v>25.6</v>
      </c>
      <c r="D16" s="242"/>
      <c r="E16" s="11"/>
      <c r="F16" s="4"/>
      <c r="G16" s="4"/>
    </row>
    <row r="17" spans="1:7" s="9" customFormat="1" ht="22.5" customHeight="1">
      <c r="A17" s="231">
        <v>10</v>
      </c>
      <c r="B17" s="318" t="s">
        <v>208</v>
      </c>
      <c r="C17" s="375">
        <v>22.3</v>
      </c>
      <c r="D17" s="240"/>
      <c r="E17" s="11"/>
      <c r="F17" s="7"/>
      <c r="G17" s="7"/>
    </row>
    <row r="18" spans="1:33" s="9" customFormat="1" ht="15.75">
      <c r="A18" s="12"/>
      <c r="B18" s="12"/>
      <c r="C18" s="2"/>
      <c r="D18" s="2"/>
      <c r="E18" s="2"/>
      <c r="F18" s="2"/>
      <c r="G18" s="2"/>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row>
  </sheetData>
  <mergeCells count="1">
    <mergeCell ref="C6:D6"/>
  </mergeCells>
  <printOptions/>
  <pageMargins left="1.141732283464567" right="0" top="0.5905511811023623" bottom="0.1968503937007874" header="0.5118110236220472" footer="0.11811023622047245"/>
  <pageSetup firstPageNumber="11" useFirstPageNumber="1" horizontalDpi="1200" verticalDpi="1200" orientation="landscape" paperSize="9" r:id="rId2"/>
  <headerFooter alignWithMargins="0">
    <oddFooter>&amp;R&amp;10頁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Vicky Tsui</cp:lastModifiedBy>
  <cp:lastPrinted>2008-12-19T08:04:15Z</cp:lastPrinted>
  <dcterms:created xsi:type="dcterms:W3CDTF">2004-12-20T03:44:07Z</dcterms:created>
  <dcterms:modified xsi:type="dcterms:W3CDTF">2008-12-19T09:49:04Z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