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300" windowWidth="12120" windowHeight="8985" tabRatio="601"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'cover'!$A$1:$J$18</definedName>
    <definedName name="_xlnm.Print_Area" localSheetId="1">'page 1'!$A$1:$L$34</definedName>
    <definedName name="_xlnm.Print_Area" localSheetId="10">'page 10'!$A$1:$M$35</definedName>
    <definedName name="_xlnm.Print_Area" localSheetId="11">'page 11'!$A$1:$J$34</definedName>
    <definedName name="_xlnm.Print_Area" localSheetId="12">'page 12'!$A$1:$J$31</definedName>
    <definedName name="_xlnm.Print_Area" localSheetId="13">'page 13'!$A$1:$I$31</definedName>
    <definedName name="_xlnm.Print_Area" localSheetId="14">'page 14'!$A$1:$Q$32</definedName>
    <definedName name="_xlnm.Print_Area" localSheetId="15">'page 15'!$A$1:$L$31</definedName>
    <definedName name="_xlnm.Print_Area" localSheetId="16">'page 16'!$A$1:$E$31</definedName>
    <definedName name="_xlnm.Print_Area" localSheetId="17">'page 17'!$A$1:$L$34</definedName>
    <definedName name="_xlnm.Print_Area" localSheetId="18">'page 18'!$A$1:$N$36</definedName>
    <definedName name="_xlnm.Print_Area" localSheetId="19">'page 19'!$A$1:$I$36</definedName>
    <definedName name="_xlnm.Print_Area" localSheetId="2">'page 2'!$A$1:$O$33</definedName>
    <definedName name="_xlnm.Print_Area" localSheetId="20">'page 20'!$A$1:$L$33</definedName>
    <definedName name="_xlnm.Print_Area" localSheetId="21">'page 21'!$A$1:$J$33</definedName>
    <definedName name="_xlnm.Print_Area" localSheetId="22">'page 22'!$A$1:$N$32</definedName>
    <definedName name="_xlnm.Print_Area" localSheetId="23">'page 23'!$A$1:$M$34</definedName>
    <definedName name="_xlnm.Print_Area" localSheetId="24">'page 24'!$A$1:$K$36</definedName>
    <definedName name="_xlnm.Print_Area" localSheetId="25">'page 25'!$A$1:$J$32</definedName>
    <definedName name="_xlnm.Print_Area" localSheetId="26">'page 26'!$A$1:$O$39</definedName>
    <definedName name="_xlnm.Print_Area" localSheetId="27">'page 27'!$A$1:$O$34</definedName>
    <definedName name="_xlnm.Print_Area" localSheetId="3">'page 3'!$A$1:$N$35</definedName>
    <definedName name="_xlnm.Print_Area" localSheetId="4">'page 4'!$A$1:$N$41</definedName>
    <definedName name="_xlnm.Print_Area" localSheetId="5">'page 5'!$A$1:$J$28</definedName>
    <definedName name="_xlnm.Print_Area" localSheetId="6">'page 6'!$A$1:$K$33</definedName>
    <definedName name="_xlnm.Print_Area" localSheetId="7">'page 7'!$A$1:$S$35</definedName>
    <definedName name="_xlnm.Print_Area" localSheetId="8">'page 8'!$A$1:$M$30</definedName>
    <definedName name="_xlnm.Print_Area" localSheetId="9">'page 9'!$A$1:$L$34</definedName>
    <definedName name="Print_Area_MI">#REF!</definedName>
    <definedName name="T">#REF!</definedName>
    <definedName name="Z_4EF3E90D_5EC0_45A8_8D19_B9885200EEBF_.wvu.PrintArea" localSheetId="0" hidden="1">'cover'!$A$1:$J$17</definedName>
    <definedName name="Z_7A48645B_7044_45A5_ACA0_EF1CDAB4E46B_.wvu.PrintArea" localSheetId="0" hidden="1">'cover'!$A$1:$J$17</definedName>
    <definedName name="Z_D195F524_3C3B_47EF_8248_581528807A9C_.wvu.PrintArea" localSheetId="0" hidden="1">'cover'!$A$1:$J$17</definedName>
  </definedNames>
  <calcPr fullCalcOnLoad="1" iterate="1" iterateCount="1" iterateDelta="0"/>
</workbook>
</file>

<file path=xl/sharedStrings.xml><?xml version="1.0" encoding="utf-8"?>
<sst xmlns="http://schemas.openxmlformats.org/spreadsheetml/2006/main" count="755" uniqueCount="500">
  <si>
    <t>中國建設銀行</t>
  </si>
  <si>
    <t>中國神華</t>
  </si>
  <si>
    <t>交通銀行</t>
  </si>
  <si>
    <t>上海電氣</t>
  </si>
  <si>
    <t>富士康國際</t>
  </si>
  <si>
    <t>雅居樂地產</t>
  </si>
  <si>
    <t>富力地產</t>
  </si>
  <si>
    <t>順誠</t>
  </si>
  <si>
    <r>
      <t>道瓊斯工業平均指數期貨</t>
    </r>
    <r>
      <rPr>
        <vertAlign val="superscript"/>
        <sz val="13"/>
        <rFont val="Wingdings 3"/>
        <family val="1"/>
      </rPr>
      <t>r</t>
    </r>
  </si>
  <si>
    <r>
      <t>新華富時中國25指數期貨</t>
    </r>
    <r>
      <rPr>
        <vertAlign val="superscript"/>
        <sz val="13"/>
        <rFont val="Times New Roman"/>
        <family val="1"/>
      </rPr>
      <t>+</t>
    </r>
  </si>
  <si>
    <r>
      <t>新華富時中國25指數期權</t>
    </r>
    <r>
      <rPr>
        <vertAlign val="superscript"/>
        <sz val="13"/>
        <rFont val="Times New Roman"/>
        <family val="1"/>
      </rPr>
      <t>+</t>
    </r>
  </si>
  <si>
    <t>(2000年)</t>
  </si>
  <si>
    <t>交易所參與者及交易權持有人狀況</t>
  </si>
  <si>
    <t>聯交所</t>
  </si>
  <si>
    <t>期交所</t>
  </si>
  <si>
    <t>中央結算系統</t>
  </si>
  <si>
    <t>公司</t>
  </si>
  <si>
    <t>個人</t>
  </si>
  <si>
    <t>交易所參與者及交易權持有人</t>
  </si>
  <si>
    <r>
      <t>平均持有交易權數目</t>
    </r>
    <r>
      <rPr>
        <sz val="12"/>
        <rFont val="Times New Roman"/>
        <family val="1"/>
      </rPr>
      <t>*</t>
    </r>
  </si>
  <si>
    <t>1.</t>
  </si>
  <si>
    <t>2.</t>
  </si>
  <si>
    <t>證券市場統計數據</t>
  </si>
  <si>
    <t>3.</t>
  </si>
  <si>
    <t>4.</t>
  </si>
  <si>
    <t>衍生產品市場統計數據</t>
  </si>
  <si>
    <t>5.</t>
  </si>
  <si>
    <t>6.</t>
  </si>
  <si>
    <r>
      <t>中央結算系統統計數據</t>
    </r>
    <r>
      <rPr>
        <sz val="18"/>
        <color indexed="8"/>
        <rFont val="Times New Roman"/>
        <family val="1"/>
      </rPr>
      <t xml:space="preserve"> </t>
    </r>
  </si>
  <si>
    <r>
      <t>參與者統計數據</t>
    </r>
    <r>
      <rPr>
        <sz val="18"/>
        <rFont val="Times New Roman"/>
        <family val="1"/>
      </rPr>
      <t xml:space="preserve"> </t>
    </r>
  </si>
  <si>
    <t>成交金額</t>
  </si>
  <si>
    <t>市場表現</t>
  </si>
  <si>
    <t>交易日數</t>
  </si>
  <si>
    <t>上市證券數目</t>
  </si>
  <si>
    <t>收市指數</t>
  </si>
  <si>
    <t>交易所</t>
  </si>
  <si>
    <t>排名</t>
  </si>
  <si>
    <t>紐約</t>
  </si>
  <si>
    <t>納斯達克</t>
  </si>
  <si>
    <t>東京</t>
  </si>
  <si>
    <t>倫敦</t>
  </si>
  <si>
    <t>Euronext</t>
  </si>
  <si>
    <t>德國</t>
  </si>
  <si>
    <t>多倫多</t>
  </si>
  <si>
    <t>香港</t>
  </si>
  <si>
    <t>年份</t>
  </si>
  <si>
    <t>首次上市集資額</t>
  </si>
  <si>
    <t>上市後集資額</t>
  </si>
  <si>
    <t>股份集資總額</t>
  </si>
  <si>
    <t>公司名稱</t>
  </si>
  <si>
    <t>成交量</t>
  </si>
  <si>
    <t>中國移動</t>
  </si>
  <si>
    <t>中銀香港</t>
  </si>
  <si>
    <t>上市年份</t>
  </si>
  <si>
    <t>中國聯通</t>
  </si>
  <si>
    <t>中國人壽</t>
  </si>
  <si>
    <t>中國石油化工</t>
  </si>
  <si>
    <t>中國石油股份</t>
  </si>
  <si>
    <t>中國平安保險</t>
  </si>
  <si>
    <t>中國海洋石油</t>
  </si>
  <si>
    <t>內地企業的表現</t>
  </si>
  <si>
    <r>
      <t>上市公司數目</t>
    </r>
  </si>
  <si>
    <t>內地企業全年總成交金額</t>
  </si>
  <si>
    <t>紅籌股全年總成交金額</t>
  </si>
  <si>
    <r>
      <t>H</t>
    </r>
    <r>
      <rPr>
        <b/>
        <sz val="12"/>
        <rFont val="細明體"/>
        <family val="3"/>
      </rPr>
      <t>股全年總成交金額</t>
    </r>
  </si>
  <si>
    <t>未平倉合約</t>
  </si>
  <si>
    <t>所有期貨</t>
  </si>
  <si>
    <t>恒生指數期貨</t>
  </si>
  <si>
    <t>小型恒生指數期貨</t>
  </si>
  <si>
    <t>股票期貨</t>
  </si>
  <si>
    <t>三年期外匯基金債券期貨</t>
  </si>
  <si>
    <t>所有期權</t>
  </si>
  <si>
    <t>恒生指數期權</t>
  </si>
  <si>
    <t>股票期權</t>
  </si>
  <si>
    <t>所有期貨及期權</t>
  </si>
  <si>
    <r>
      <t>(</t>
    </r>
    <r>
      <rPr>
        <b/>
        <sz val="13"/>
        <rFont val="新細明體"/>
        <family val="1"/>
      </rPr>
      <t>合約</t>
    </r>
    <r>
      <rPr>
        <b/>
        <sz val="13"/>
        <rFont val="Times New Roman"/>
        <family val="1"/>
      </rPr>
      <t>)</t>
    </r>
  </si>
  <si>
    <r>
      <t>(</t>
    </r>
    <r>
      <rPr>
        <sz val="13"/>
        <rFont val="新細明體"/>
        <family val="1"/>
      </rPr>
      <t>合約</t>
    </r>
    <r>
      <rPr>
        <sz val="13"/>
        <rFont val="Times New Roman"/>
        <family val="1"/>
      </rPr>
      <t>)</t>
    </r>
  </si>
  <si>
    <r>
      <t>小型恒生指數期權</t>
    </r>
    <r>
      <rPr>
        <sz val="13"/>
        <rFont val="Times New Roman"/>
        <family val="1"/>
      </rPr>
      <t xml:space="preserve"> </t>
    </r>
  </si>
  <si>
    <r>
      <t>H</t>
    </r>
    <r>
      <rPr>
        <sz val="13"/>
        <rFont val="新細明體"/>
        <family val="1"/>
      </rPr>
      <t>股指數期權</t>
    </r>
    <r>
      <rPr>
        <vertAlign val="superscript"/>
        <sz val="13"/>
        <rFont val="Times New Roman"/>
        <family val="1"/>
      </rPr>
      <t xml:space="preserve"> #</t>
    </r>
  </si>
  <si>
    <t xml:space="preserve"> </t>
  </si>
  <si>
    <t>存放在中央結算系統證券存管處的股份</t>
  </si>
  <si>
    <t>1 - 2</t>
  </si>
  <si>
    <t>在香港上市的內地股份統計數據</t>
  </si>
  <si>
    <t>內地企業佔股本市場
總成交金額百分比</t>
  </si>
  <si>
    <t>澳洲</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</si>
  <si>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</si>
  <si>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上述為暫計數字</t>
  </si>
  <si>
    <r>
      <t>在香港上市的內地股份統計數據</t>
    </r>
    <r>
      <rPr>
        <sz val="18"/>
        <color indexed="8"/>
        <rFont val="Times New Roman"/>
        <family val="1"/>
      </rPr>
      <t xml:space="preserve"> </t>
    </r>
  </si>
  <si>
    <r>
      <t>H</t>
    </r>
    <r>
      <rPr>
        <b/>
        <sz val="12"/>
        <rFont val="細明體"/>
        <family val="3"/>
      </rPr>
      <t>股市值</t>
    </r>
  </si>
  <si>
    <t>境外非國有企業
發行人數目</t>
  </si>
  <si>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</si>
  <si>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</si>
  <si>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</si>
  <si>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</si>
  <si>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</si>
  <si>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</si>
  <si>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</si>
  <si>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</si>
  <si>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t>主板</t>
  </si>
  <si>
    <r>
      <t xml:space="preserve">   </t>
    </r>
  </si>
  <si>
    <t>創業板</t>
  </si>
  <si>
    <r>
      <t xml:space="preserve">      </t>
    </r>
  </si>
  <si>
    <t>主板及創業板</t>
  </si>
  <si>
    <r>
      <t xml:space="preserve"> % </t>
    </r>
    <r>
      <rPr>
        <sz val="12"/>
        <rFont val="新細明體"/>
        <family val="1"/>
      </rPr>
      <t>變幅</t>
    </r>
  </si>
  <si>
    <t>中央結算系統統計資料</t>
  </si>
  <si>
    <t>經中央結算系統處理之聯交所交易</t>
  </si>
  <si>
    <t>衍生產品市場</t>
  </si>
  <si>
    <r>
      <t xml:space="preserve">    -  </t>
    </r>
    <r>
      <rPr>
        <sz val="12"/>
        <rFont val="細明體"/>
        <family val="3"/>
      </rPr>
      <t>認股權證</t>
    </r>
  </si>
  <si>
    <r>
      <t xml:space="preserve">    -  </t>
    </r>
    <r>
      <rPr>
        <sz val="12"/>
        <rFont val="細明體"/>
        <family val="3"/>
      </rPr>
      <t>債券</t>
    </r>
  </si>
  <si>
    <r>
      <t xml:space="preserve">    -  </t>
    </r>
    <r>
      <rPr>
        <sz val="12"/>
        <rFont val="細明體"/>
        <family val="3"/>
      </rPr>
      <t>股票掛鉤票據</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</si>
  <si>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</si>
  <si>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</si>
  <si>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股票掛鉤票據</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</si>
  <si>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</si>
  <si>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</si>
  <si>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</si>
  <si>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</si>
  <si>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</si>
  <si>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r>
      <t xml:space="preserve">    - iShares (</t>
    </r>
    <r>
      <rPr>
        <sz val="12"/>
        <rFont val="細明體"/>
        <family val="3"/>
      </rPr>
      <t>非上市可交易）</t>
    </r>
  </si>
  <si>
    <t>匯豐</t>
  </si>
  <si>
    <t>和記黃埔</t>
  </si>
  <si>
    <t>新鴻基地產</t>
  </si>
  <si>
    <t>長江</t>
  </si>
  <si>
    <t>變幅百分比以四捨五入後之數字計算</t>
  </si>
  <si>
    <t>不適用</t>
  </si>
  <si>
    <r>
      <t xml:space="preserve">         </t>
    </r>
    <r>
      <rPr>
        <sz val="12"/>
        <rFont val="Wingdings"/>
        <family val="0"/>
      </rPr>
      <t>§</t>
    </r>
    <r>
      <rPr>
        <sz val="12"/>
        <rFont val="Times New Roman"/>
        <family val="1"/>
      </rPr>
      <t xml:space="preserve"> </t>
    </r>
    <r>
      <rPr>
        <sz val="12"/>
        <rFont val="細明體"/>
        <family val="3"/>
      </rPr>
      <t>其他</t>
    </r>
  </si>
  <si>
    <r>
      <t>資料來源</t>
    </r>
    <r>
      <rPr>
        <sz val="11"/>
        <rFont val="Times New Roman"/>
        <family val="1"/>
      </rPr>
      <t xml:space="preserve">: </t>
    </r>
    <r>
      <rPr>
        <sz val="11"/>
        <rFont val="新細明體"/>
        <family val="1"/>
      </rPr>
      <t>國際證券交易所聯會統計月報</t>
    </r>
  </si>
  <si>
    <t>變幅百分比以四捨五入後之數字計算</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</si>
  <si>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</si>
  <si>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</si>
  <si>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</si>
  <si>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</si>
  <si>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</si>
  <si>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</si>
  <si>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</si>
  <si>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</si>
  <si>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</si>
  <si>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</si>
  <si>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r>
      <t>(</t>
    </r>
    <r>
      <rPr>
        <sz val="10"/>
        <rFont val="細明體"/>
        <family val="3"/>
      </rPr>
      <t>億港元</t>
    </r>
    <r>
      <rPr>
        <sz val="10"/>
        <rFont val="Times New Roman"/>
        <family val="1"/>
      </rPr>
      <t>)</t>
    </r>
  </si>
  <si>
    <t>新上市衍生權證數目</t>
  </si>
  <si>
    <t>323.0</t>
  </si>
  <si>
    <t>1,173.0</t>
  </si>
  <si>
    <t>216.0</t>
  </si>
  <si>
    <t>392.0</t>
  </si>
  <si>
    <t>91.0</t>
  </si>
  <si>
    <t>過往最高紀錄</t>
  </si>
  <si>
    <t>一個月港元利率期貨</t>
  </si>
  <si>
    <t>三個月港元利率期貨</t>
  </si>
  <si>
    <r>
      <t xml:space="preserve"> </t>
    </r>
    <r>
      <rPr>
        <sz val="11"/>
        <rFont val="新細明體"/>
        <family val="1"/>
      </rPr>
      <t>投資基金不計算在市值內</t>
    </r>
  </si>
  <si>
    <r>
      <t>股份每日平均成交金額</t>
    </r>
    <r>
      <rPr>
        <b/>
        <sz val="12"/>
        <rFont val="Times New Roman"/>
        <family val="1"/>
      </rPr>
      <t xml:space="preserve">  (百萬</t>
    </r>
    <r>
      <rPr>
        <b/>
        <sz val="12"/>
        <rFont val="細明體"/>
        <family val="3"/>
      </rPr>
      <t>港元</t>
    </r>
    <r>
      <rPr>
        <b/>
        <sz val="12"/>
        <rFont val="Times New Roman"/>
        <family val="1"/>
      </rPr>
      <t>)</t>
    </r>
  </si>
  <si>
    <r>
      <t>2005</t>
    </r>
    <r>
      <rPr>
        <b/>
        <sz val="22"/>
        <color indexed="8"/>
        <rFont val="細明體"/>
        <family val="3"/>
      </rPr>
      <t>年市場統計數據</t>
    </r>
  </si>
  <si>
    <t>不適用</t>
  </si>
  <si>
    <r>
      <t>2005</t>
    </r>
    <r>
      <rPr>
        <b/>
        <sz val="14"/>
        <rFont val="細明體"/>
        <family val="3"/>
      </rPr>
      <t>年首</t>
    </r>
    <r>
      <rPr>
        <b/>
        <sz val="14"/>
        <rFont val="Times New Roman"/>
        <family val="1"/>
      </rPr>
      <t>10</t>
    </r>
    <r>
      <rPr>
        <b/>
        <sz val="14"/>
        <rFont val="細明體"/>
        <family val="3"/>
      </rPr>
      <t>家成交金額最高的香港上市公司</t>
    </r>
  </si>
  <si>
    <t>過往紀錄</t>
  </si>
  <si>
    <r>
      <t xml:space="preserve">      2005</t>
    </r>
    <r>
      <rPr>
        <b/>
        <sz val="13"/>
        <rFont val="細明體"/>
        <family val="3"/>
      </rPr>
      <t>年成交合約張數</t>
    </r>
  </si>
  <si>
    <t>數字並不包括股份以外的其他上市證券例如房地產投資信託基金及政府債券</t>
  </si>
  <si>
    <t>H股指數期貨</t>
  </si>
  <si>
    <r>
      <t>(百萬</t>
    </r>
    <r>
      <rPr>
        <sz val="10"/>
        <rFont val="細明體"/>
        <family val="3"/>
      </rPr>
      <t>美元</t>
    </r>
    <r>
      <rPr>
        <sz val="10"/>
        <rFont val="Times New Roman"/>
        <family val="1"/>
      </rPr>
      <t>)</t>
    </r>
  </si>
  <si>
    <t>西班牙交易所（BME）</t>
  </si>
  <si>
    <t>主板</t>
  </si>
  <si>
    <t>創業板</t>
  </si>
  <si>
    <t>2005</t>
  </si>
  <si>
    <t>2000</t>
  </si>
  <si>
    <t>1997</t>
  </si>
  <si>
    <t>2003</t>
  </si>
  <si>
    <t>2002</t>
  </si>
  <si>
    <t>2004</t>
  </si>
  <si>
    <t>億元</t>
  </si>
  <si>
    <t>(2004 年12月31日)</t>
  </si>
  <si>
    <t>(2004 年)</t>
  </si>
  <si>
    <r>
      <t xml:space="preserve">         </t>
    </r>
    <r>
      <rPr>
        <sz val="12"/>
        <rFont val="Wingdings"/>
        <family val="0"/>
      </rPr>
      <t>§</t>
    </r>
    <r>
      <rPr>
        <sz val="12"/>
        <rFont val="Times New Roman"/>
        <family val="1"/>
      </rPr>
      <t xml:space="preserve"> 其他</t>
    </r>
  </si>
  <si>
    <r>
      <t xml:space="preserve">         </t>
    </r>
    <r>
      <rPr>
        <sz val="12"/>
        <rFont val="Wingdings"/>
        <family val="0"/>
      </rPr>
      <t>§</t>
    </r>
    <r>
      <rPr>
        <sz val="12"/>
        <rFont val="Times New Roman"/>
        <family val="1"/>
      </rPr>
      <t xml:space="preserve"> 房地產投資信託基金</t>
    </r>
  </si>
  <si>
    <t>(2004年)</t>
  </si>
  <si>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</si>
  <si>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</si>
  <si>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</si>
  <si>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股票掛鉤票據</t>
    </r>
  </si>
  <si>
    <r>
      <t xml:space="preserve">      - </t>
    </r>
    <r>
      <rPr>
        <sz val="12"/>
        <rFont val="細明體"/>
        <family val="3"/>
      </rPr>
      <t>債券</t>
    </r>
  </si>
  <si>
    <t>*</t>
  </si>
  <si>
    <t>^</t>
  </si>
  <si>
    <r>
      <t>市值</t>
    </r>
    <r>
      <rPr>
        <b/>
        <vertAlign val="superscript"/>
        <sz val="13"/>
        <rFont val="細明體"/>
        <family val="3"/>
      </rPr>
      <t>#</t>
    </r>
  </si>
  <si>
    <t>衍生權證成交金額</t>
  </si>
  <si>
    <t>#</t>
  </si>
  <si>
    <t>頁 1</t>
  </si>
  <si>
    <t>頁 2</t>
  </si>
  <si>
    <t>(合約張數)</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</si>
  <si>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</si>
  <si>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</si>
  <si>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</si>
  <si>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</si>
  <si>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</si>
  <si>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</si>
  <si>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</si>
  <si>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</si>
  <si>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</si>
  <si>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頁 4</t>
  </si>
  <si>
    <t>頁 3</t>
  </si>
  <si>
    <t>頁 5</t>
  </si>
  <si>
    <t>巴西</t>
  </si>
  <si>
    <t>頁 6</t>
  </si>
  <si>
    <t>頁 8</t>
  </si>
  <si>
    <t>頁 9</t>
  </si>
  <si>
    <t>頁 10</t>
  </si>
  <si>
    <t>中國遠洋</t>
  </si>
  <si>
    <t>東風汽車集團</t>
  </si>
  <si>
    <t>頁 11</t>
  </si>
  <si>
    <t>1,248.6</t>
  </si>
  <si>
    <t>2,759.1</t>
  </si>
  <si>
    <t>1,040.8</t>
  </si>
  <si>
    <t>1,301.7</t>
  </si>
  <si>
    <t>1,674.1</t>
  </si>
  <si>
    <t>1,082.2</t>
  </si>
  <si>
    <t>1,145.2</t>
  </si>
  <si>
    <t>2,651.7</t>
  </si>
  <si>
    <t>5,274.0</t>
  </si>
  <si>
    <t>頁 13</t>
  </si>
  <si>
    <t>頁 15</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</si>
  <si>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</si>
  <si>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</si>
  <si>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</si>
  <si>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</si>
  <si>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境外非國有企業</t>
  </si>
  <si>
    <t>境外非國有企業是指在中國內地以外地區註冊成立並由內地個人控制的公司。</t>
  </si>
  <si>
    <t>股份集資額</t>
  </si>
  <si>
    <t>意大利</t>
  </si>
  <si>
    <t>瑞士</t>
  </si>
  <si>
    <t>上海*</t>
  </si>
  <si>
    <t>新加坡</t>
  </si>
  <si>
    <t>台灣</t>
  </si>
  <si>
    <t>因各交易所的匯報規則及計算方法有別，成交金額不能完全地作比較</t>
  </si>
  <si>
    <t>頁 14</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</si>
  <si>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</si>
  <si>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</si>
  <si>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t>頁 16</t>
  </si>
  <si>
    <t>頁 17</t>
  </si>
  <si>
    <t>頁 18</t>
  </si>
  <si>
    <t>頁 19</t>
  </si>
  <si>
    <t>南韓</t>
  </si>
  <si>
    <t>EUREX</t>
  </si>
  <si>
    <t>印度</t>
  </si>
  <si>
    <t>悉尼</t>
  </si>
  <si>
    <t>中央結算系統統計資料</t>
  </si>
  <si>
    <t xml:space="preserve">       </t>
  </si>
  <si>
    <t>經中央結算系統處理的投資者交收指示</t>
  </si>
  <si>
    <t>頁 21</t>
  </si>
  <si>
    <r>
      <t>(</t>
    </r>
    <r>
      <rPr>
        <b/>
        <sz val="12"/>
        <rFont val="PMingLiU"/>
        <family val="1"/>
      </rPr>
      <t>每日平均數</t>
    </r>
    <r>
      <rPr>
        <b/>
        <sz val="12"/>
        <rFont val="Times New Roman"/>
        <family val="1"/>
      </rPr>
      <t>)</t>
    </r>
  </si>
  <si>
    <r>
      <t xml:space="preserve">-     </t>
    </r>
    <r>
      <rPr>
        <sz val="12"/>
        <rFont val="細明體"/>
        <family val="3"/>
      </rPr>
      <t>交易宗數</t>
    </r>
  </si>
  <si>
    <r>
      <t xml:space="preserve">-     </t>
    </r>
    <r>
      <rPr>
        <sz val="12"/>
        <rFont val="PMingLiU"/>
        <family val="1"/>
      </rPr>
      <t>市值</t>
    </r>
  </si>
  <si>
    <r>
      <t xml:space="preserve">-     </t>
    </r>
    <r>
      <rPr>
        <sz val="12"/>
        <rFont val="PMingLiU"/>
        <family val="1"/>
      </rPr>
      <t>涉及股數</t>
    </r>
  </si>
  <si>
    <r>
      <t>經中央結算系統處理的交收指示</t>
    </r>
    <r>
      <rPr>
        <b/>
        <sz val="12"/>
        <rFont val="Times New Roman"/>
        <family val="1"/>
      </rPr>
      <t xml:space="preserve"> 
(</t>
    </r>
    <r>
      <rPr>
        <b/>
        <sz val="12"/>
        <rFont val="PMingLiU"/>
        <family val="1"/>
      </rPr>
      <t>每日平均數</t>
    </r>
    <r>
      <rPr>
        <b/>
        <sz val="12"/>
        <rFont val="Times New Roman"/>
        <family val="1"/>
      </rPr>
      <t>)</t>
    </r>
  </si>
  <si>
    <r>
      <t xml:space="preserve">-     </t>
    </r>
    <r>
      <rPr>
        <sz val="12"/>
        <rFont val="PMingLiU"/>
        <family val="1"/>
      </rPr>
      <t>交收指示數目</t>
    </r>
  </si>
  <si>
    <r>
      <t>118</t>
    </r>
    <r>
      <rPr>
        <sz val="12"/>
        <color indexed="8"/>
        <rFont val="PMingLiU"/>
        <family val="1"/>
      </rPr>
      <t>億</t>
    </r>
  </si>
  <si>
    <t>頁 22</t>
  </si>
  <si>
    <r>
      <t xml:space="preserve">-      </t>
    </r>
    <r>
      <rPr>
        <sz val="12"/>
        <rFont val="PMingLiU"/>
        <family val="1"/>
      </rPr>
      <t>涉及經紀數目</t>
    </r>
  </si>
  <si>
    <r>
      <t xml:space="preserve">-      </t>
    </r>
    <r>
      <rPr>
        <sz val="12"/>
        <rFont val="PMingLiU"/>
        <family val="1"/>
      </rPr>
      <t>補購宗數</t>
    </r>
  </si>
  <si>
    <r>
      <t xml:space="preserve">-      </t>
    </r>
    <r>
      <rPr>
        <sz val="12"/>
        <rFont val="PMingLiU"/>
        <family val="1"/>
      </rPr>
      <t>補購涉及金額</t>
    </r>
  </si>
  <si>
    <r>
      <t>370</t>
    </r>
    <r>
      <rPr>
        <sz val="12"/>
        <color indexed="8"/>
        <rFont val="PMingLiU"/>
        <family val="1"/>
      </rPr>
      <t>萬元</t>
    </r>
  </si>
  <si>
    <r>
      <t xml:space="preserve">-      </t>
    </r>
    <r>
      <rPr>
        <sz val="12"/>
        <rFont val="細明體"/>
        <family val="3"/>
      </rPr>
      <t>股數</t>
    </r>
  </si>
  <si>
    <r>
      <t>12,177</t>
    </r>
    <r>
      <rPr>
        <sz val="12"/>
        <rFont val="PMingLiU"/>
        <family val="1"/>
      </rPr>
      <t>億</t>
    </r>
  </si>
  <si>
    <t>頁 23</t>
  </si>
  <si>
    <r>
      <t>交易所參與者</t>
    </r>
    <r>
      <rPr>
        <b/>
        <vertAlign val="superscript"/>
        <sz val="12"/>
        <rFont val="新細明體"/>
        <family val="1"/>
      </rPr>
      <t xml:space="preserve"> </t>
    </r>
    <r>
      <rPr>
        <b/>
        <vertAlign val="superscript"/>
        <sz val="12"/>
        <rFont val="Wingdings"/>
        <family val="0"/>
      </rPr>
      <t>²</t>
    </r>
  </si>
  <si>
    <r>
      <t xml:space="preserve"> </t>
    </r>
    <r>
      <rPr>
        <sz val="12"/>
        <rFont val="細明體"/>
        <family val="3"/>
      </rPr>
      <t>不適用</t>
    </r>
  </si>
  <si>
    <r>
      <t>交易權持有人</t>
    </r>
    <r>
      <rPr>
        <b/>
        <vertAlign val="superscript"/>
        <sz val="12"/>
        <rFont val="Symbol"/>
        <family val="1"/>
      </rPr>
      <t>W</t>
    </r>
  </si>
  <si>
    <t>頁 20</t>
  </si>
  <si>
    <r>
      <t xml:space="preserve"> </t>
    </r>
    <r>
      <rPr>
        <sz val="12"/>
        <rFont val="Wingdings"/>
        <family val="0"/>
      </rPr>
      <t>§</t>
    </r>
    <r>
      <rPr>
        <sz val="12"/>
        <rFont val="Times New Roman"/>
        <family val="1"/>
      </rPr>
      <t xml:space="preserve"> </t>
    </r>
  </si>
  <si>
    <r>
      <t>§</t>
    </r>
    <r>
      <rPr>
        <sz val="12"/>
        <rFont val="Times New Roman"/>
        <family val="1"/>
      </rPr>
      <t xml:space="preserve"> </t>
    </r>
  </si>
  <si>
    <r>
      <t xml:space="preserve">         </t>
    </r>
    <r>
      <rPr>
        <sz val="12"/>
        <rFont val="Wingdings"/>
        <family val="0"/>
      </rPr>
      <t>§</t>
    </r>
    <r>
      <rPr>
        <sz val="12"/>
        <rFont val="Times New Roman"/>
        <family val="1"/>
      </rPr>
      <t xml:space="preserve"> 房地產投資信託基金^</t>
    </r>
  </si>
  <si>
    <t>其他</t>
  </si>
  <si>
    <t>上海</t>
  </si>
  <si>
    <t>深圳</t>
  </si>
  <si>
    <t>2004年12月市值</t>
  </si>
  <si>
    <t xml:space="preserve">       % 變幅</t>
  </si>
  <si>
    <t>頁 7</t>
  </si>
  <si>
    <t>芝加哥期貨交易所</t>
  </si>
  <si>
    <t>美國證券交易所</t>
  </si>
  <si>
    <t>結算參與者的狀況</t>
  </si>
  <si>
    <t>經紀參與者</t>
  </si>
  <si>
    <t>結算機構參與者</t>
  </si>
  <si>
    <t>託管商參與者</t>
  </si>
  <si>
    <t>股份承押人參與者</t>
  </si>
  <si>
    <t>期貨結算公司</t>
  </si>
  <si>
    <t>結算參與者</t>
  </si>
  <si>
    <t>全面結算參與者</t>
  </si>
  <si>
    <t>聯交所期權結算所</t>
  </si>
  <si>
    <t>直接結算參與者</t>
  </si>
  <si>
    <t>註：</t>
  </si>
  <si>
    <t>經紀參與者必須為聯交所的交易所參與者。</t>
  </si>
  <si>
    <t>結算機構參與者必須為營運中央證券結算及交收系統或中央證券存管系統的機構。現時唯一的結算機構參與者為聯交所期權結算所。</t>
  </si>
  <si>
    <t>託管商參與者必須屬《銀行業條例》所指的認可機構、《受託人條例》所指的信託公司或《證券及期貨條例》所指的持牌法團。</t>
  </si>
  <si>
    <t>股份承押人參與者必須屬《銀行業條例》所指的認可機構或根據《放債人條例》領有牌照的放債人。</t>
  </si>
  <si>
    <t>結算參與者及全面結算參與者必須為期交所的交易所參與者。</t>
  </si>
  <si>
    <t>結算參與者可為本身完成的期貨合約及/或期權合約進行結算。</t>
  </si>
  <si>
    <t>直接結算參與者及全面結算參與者必須為聯交所的期權買賣交易所參與者。</t>
  </si>
  <si>
    <t>直接結算參與者可為本身完成的股票期權合約進行結算。</t>
  </si>
  <si>
    <t>全面結算參與者可為本身完成的股票期權合約進行結算，及可為與其訂有結算協議的非結算參與者的股票期權合約進行結算。</t>
  </si>
  <si>
    <t>頁 24</t>
  </si>
  <si>
    <t>全面結算參與者可為本身完成的期貨合約及/或期權合約進行結算，及可為與其訂有結算協議的非結算參與者的期貨合約及/或期權合約進行結算。</t>
  </si>
  <si>
    <r>
      <t>中國人壽</t>
    </r>
    <r>
      <rPr>
        <sz val="13"/>
        <rFont val="Times New Roman"/>
        <family val="1"/>
      </rPr>
      <t xml:space="preserve"> </t>
    </r>
  </si>
  <si>
    <t xml:space="preserve">中國石油化工 </t>
  </si>
  <si>
    <r>
      <t xml:space="preserve">    </t>
    </r>
    <r>
      <rPr>
        <b/>
        <sz val="12"/>
        <rFont val="Wingdings"/>
        <family val="0"/>
      </rPr>
      <t>§</t>
    </r>
    <r>
      <rPr>
        <b/>
        <sz val="12"/>
        <rFont val="Times New Roman"/>
        <family val="1"/>
      </rPr>
      <t xml:space="preserve"> 上市後集資額  (億港元)</t>
    </r>
  </si>
  <si>
    <t>頁 12</t>
  </si>
  <si>
    <r>
      <t>162</t>
    </r>
    <r>
      <rPr>
        <sz val="12"/>
        <color indexed="8"/>
        <rFont val="PMingLiU"/>
        <family val="1"/>
      </rPr>
      <t>億</t>
    </r>
  </si>
  <si>
    <r>
      <t>8,220</t>
    </r>
    <r>
      <rPr>
        <sz val="12"/>
        <color indexed="8"/>
        <rFont val="PMingLiU"/>
        <family val="1"/>
      </rPr>
      <t>萬</t>
    </r>
  </si>
  <si>
    <r>
      <t xml:space="preserve">-     </t>
    </r>
    <r>
      <rPr>
        <sz val="12"/>
        <rFont val="PMingLiU"/>
        <family val="1"/>
      </rPr>
      <t>獲納入系統的證券佔已發行股本總數的百分比</t>
    </r>
  </si>
  <si>
    <r>
      <t>以「持續淨額交收」的交易於到期交收日</t>
    </r>
    <r>
      <rPr>
        <b/>
        <sz val="12"/>
        <rFont val="Times New Roman"/>
        <family val="1"/>
      </rPr>
      <t xml:space="preserve">(T+2)
</t>
    </r>
    <r>
      <rPr>
        <b/>
        <sz val="12"/>
        <rFont val="PMingLiU"/>
        <family val="1"/>
      </rPr>
      <t>的交收效率</t>
    </r>
    <r>
      <rPr>
        <b/>
        <sz val="12"/>
        <rFont val="Times New Roman"/>
        <family val="1"/>
      </rPr>
      <t>(</t>
    </r>
    <r>
      <rPr>
        <b/>
        <sz val="12"/>
        <rFont val="PMingLiU"/>
        <family val="1"/>
      </rPr>
      <t>每日平均數</t>
    </r>
    <r>
      <rPr>
        <b/>
        <sz val="12"/>
        <rFont val="Times New Roman"/>
        <family val="1"/>
      </rPr>
      <t>)</t>
    </r>
  </si>
  <si>
    <t>以「持續淨額交收」的交易於到期交收翌日(T+3)
的交收效率(每日平均數)</t>
  </si>
  <si>
    <t>成交合約張數</t>
  </si>
  <si>
    <t>(百萬)</t>
  </si>
  <si>
    <t>2005年市場創新紀錄</t>
  </si>
  <si>
    <t>證券市場創新紀錄</t>
  </si>
  <si>
    <t>總成交金額</t>
  </si>
  <si>
    <t>證券成交紀錄創新高</t>
  </si>
  <si>
    <t>首次公開招股籌集新資金創紀錄</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</si>
  <si>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</si>
  <si>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</si>
  <si>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</si>
  <si>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不包括沒有數據提供的交易所</t>
    </r>
    <r>
      <rPr>
        <sz val="10"/>
        <rFont val="Times New Roman"/>
        <family val="1"/>
      </rPr>
      <t>)</t>
    </r>
  </si>
  <si>
    <t>股份集資額及新上市公司數目</t>
  </si>
  <si>
    <t>新上市公司數目</t>
  </si>
  <si>
    <r>
      <t>2005</t>
    </r>
    <r>
      <rPr>
        <b/>
        <sz val="14"/>
        <rFont val="細明體"/>
        <family val="3"/>
      </rPr>
      <t>年首</t>
    </r>
    <r>
      <rPr>
        <b/>
        <sz val="14"/>
        <rFont val="Times New Roman"/>
        <family val="1"/>
      </rPr>
      <t>10</t>
    </r>
    <r>
      <rPr>
        <b/>
        <sz val="14"/>
        <rFont val="細明體"/>
        <family val="3"/>
      </rPr>
      <t>家上市集資額最高的香港新上市公司</t>
    </r>
  </si>
  <si>
    <t>數字並不包括股份以外的其他上市證券例如歸類為單位信託基金的房地產投資信託基金。</t>
  </si>
  <si>
    <t>領匯房產基金(0823)透過首次上市招股籌得216億元。</t>
  </si>
  <si>
    <t>* 上海證券交易所由2005年8月才開始提供備兌權證買賣</t>
  </si>
  <si>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</si>
  <si>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</si>
  <si>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</si>
  <si>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t>境外非國有企業
全年總成交金額</t>
  </si>
  <si>
    <t>內地企業
全年總成交金額</t>
  </si>
  <si>
    <t>芝加哥商品交易所</t>
  </si>
  <si>
    <t>資料來源：國際證券交易所聯會(不包括沒有數據提供的交易所)</t>
  </si>
  <si>
    <t>數字包括股票期權、單一股票期貨、股票指數期權及期貨以及債券期權及期貨</t>
  </si>
  <si>
    <t>注意：每張合約金額不盡相同</t>
  </si>
  <si>
    <r>
      <t>在T+3</t>
    </r>
    <r>
      <rPr>
        <b/>
        <sz val="12"/>
        <rFont val="PMingLiU"/>
        <family val="1"/>
      </rPr>
      <t>日進行補購(每日平均數)</t>
    </r>
  </si>
  <si>
    <t>合夥商號</t>
  </si>
  <si>
    <r>
      <t>香港首</t>
    </r>
    <r>
      <rPr>
        <b/>
        <sz val="14"/>
        <rFont val="Times New Roman"/>
        <family val="1"/>
      </rPr>
      <t>10</t>
    </r>
    <r>
      <rPr>
        <b/>
        <sz val="14"/>
        <rFont val="細明體"/>
        <family val="3"/>
      </rPr>
      <t>家上市集資額最高的新上市公司</t>
    </r>
  </si>
  <si>
    <r>
      <t xml:space="preserve">-     </t>
    </r>
    <r>
      <rPr>
        <sz val="12"/>
        <rFont val="PMingLiU"/>
        <family val="1"/>
      </rPr>
      <t>獲納入系統的證券佔總市值的百分比</t>
    </r>
  </si>
  <si>
    <t>開業</t>
  </si>
  <si>
    <t>非開業</t>
  </si>
  <si>
    <r>
      <t>(</t>
    </r>
    <r>
      <rPr>
        <sz val="11"/>
        <rFont val="細明體"/>
        <family val="3"/>
      </rPr>
      <t>億港元</t>
    </r>
    <r>
      <rPr>
        <sz val="11"/>
        <rFont val="Times New Roman"/>
        <family val="1"/>
      </rPr>
      <t>)</t>
    </r>
  </si>
  <si>
    <t>首次上市集資總額</t>
  </si>
  <si>
    <t>上市後集資總額</t>
  </si>
  <si>
    <t>股份集資總額及新上市公司總數目(主板及創業板)</t>
  </si>
  <si>
    <t>主板及創業板</t>
  </si>
  <si>
    <t>紅籌股市值</t>
  </si>
  <si>
    <t>內地企業市值</t>
  </si>
  <si>
    <t>境外非國有企業市值</t>
  </si>
  <si>
    <t>內地企業佔股本市場
總市值百分比</t>
  </si>
  <si>
    <t>於年度結算日</t>
  </si>
  <si>
    <t>內地發行人數目</t>
  </si>
  <si>
    <r>
      <t>H</t>
    </r>
    <r>
      <rPr>
        <b/>
        <sz val="12"/>
        <rFont val="細明體"/>
        <family val="3"/>
      </rPr>
      <t>股發行人數目</t>
    </r>
  </si>
  <si>
    <t>紅籌股發行人數目</t>
  </si>
  <si>
    <t>內地企業佔股本證券市場
上市公司數目百分比</t>
  </si>
  <si>
    <r>
      <t>H</t>
    </r>
    <r>
      <rPr>
        <b/>
        <sz val="13"/>
        <rFont val="細明體"/>
        <family val="3"/>
      </rPr>
      <t>股透過首次公開招股的集資額</t>
    </r>
  </si>
  <si>
    <t>數字代表所有在主板及創業板上市的股本證券總市值，當中並不包括其他上市證券例如房地產投資信託基金及政府債券的市值。</t>
  </si>
  <si>
    <t>除牌公司數目</t>
  </si>
  <si>
    <t>新上市公司總數目</t>
  </si>
  <si>
    <t>頁 26</t>
  </si>
  <si>
    <t>頁 25</t>
  </si>
  <si>
    <t>3 - 15</t>
  </si>
  <si>
    <t>16 - 20</t>
  </si>
  <si>
    <t>81.1</t>
  </si>
  <si>
    <t>310.9</t>
  </si>
  <si>
    <t>312.2</t>
  </si>
  <si>
    <t>816.5</t>
  </si>
  <si>
    <t>1,659.2</t>
  </si>
  <si>
    <t>59.5</t>
  </si>
  <si>
    <t>155.6</t>
  </si>
  <si>
    <t>1,325.6</t>
  </si>
  <si>
    <t>3,339.8</t>
  </si>
  <si>
    <t>369.9</t>
  </si>
  <si>
    <t>449.7</t>
  </si>
  <si>
    <t>564.4</t>
  </si>
  <si>
    <t>570.7</t>
  </si>
  <si>
    <t>1,520.5</t>
  </si>
  <si>
    <t>r</t>
  </si>
  <si>
    <t>衍生權證及股本權證全年成交金額及新上市數目</t>
  </si>
  <si>
    <t>衍生權證
全年成交金額</t>
  </si>
  <si>
    <t>新上市的
衍生權證數目</t>
  </si>
  <si>
    <t>股本權證
全年成交金額</t>
  </si>
  <si>
    <t>新上市的
股本權證數目</t>
  </si>
  <si>
    <r>
      <t>衍生權證及股本
權證全年成交金額</t>
    </r>
    <r>
      <rPr>
        <b/>
        <sz val="13"/>
        <rFont val="Times New Roman"/>
        <family val="1"/>
      </rPr>
      <t xml:space="preserve"> </t>
    </r>
  </si>
  <si>
    <r>
      <t>新上市的衍生權證及
股本權證數目</t>
    </r>
    <r>
      <rPr>
        <b/>
        <sz val="13"/>
        <rFont val="Times New Roman"/>
        <family val="1"/>
      </rPr>
      <t xml:space="preserve"> </t>
    </r>
  </si>
  <si>
    <t xml:space="preserve">    數字亦不包括試驗計劃下非上市可交易的股份。</t>
  </si>
  <si>
    <r>
      <t xml:space="preserve">市值 (億港元) </t>
    </r>
    <r>
      <rPr>
        <b/>
        <vertAlign val="superscript"/>
        <sz val="12"/>
        <rFont val="Wingdings"/>
        <family val="0"/>
      </rPr>
      <t>²</t>
    </r>
  </si>
  <si>
    <t>創業板自1999年11月開始運作。該日期之前的數字只反映主板的表現</t>
  </si>
  <si>
    <t>單一宗首次公開招股的最大集資額</t>
  </si>
  <si>
    <t>內地企業發行人總數</t>
  </si>
  <si>
    <t>內地企業總市值</t>
  </si>
  <si>
    <t xml:space="preserve">   為免重複，大阪證券交易所及印度證券交易所並不包括在比較之列。</t>
  </si>
  <si>
    <t>2005年</t>
  </si>
  <si>
    <t>(計至年度結算日)</t>
  </si>
  <si>
    <t>房地產投資信託基金歸類為單位信託基金，因此並不包括在此數字內。領匯房產基金(0823)、泓富產業信託(0808)及</t>
  </si>
  <si>
    <t>計至年度結算日</t>
  </si>
  <si>
    <t>期末</t>
  </si>
  <si>
    <r>
      <t xml:space="preserve">#   </t>
    </r>
  </si>
  <si>
    <r>
      <t>成交金額並不包括以外幣作為買賣貨幣之交易，</t>
    </r>
    <r>
      <rPr>
        <sz val="10"/>
        <rFont val="Times New Roman"/>
        <family val="1"/>
      </rPr>
      <t>iShares</t>
    </r>
    <r>
      <rPr>
        <sz val="10"/>
        <rFont val="細明體"/>
        <family val="3"/>
      </rPr>
      <t>成交金額除外</t>
    </r>
  </si>
  <si>
    <t xml:space="preserve">^ </t>
  </si>
  <si>
    <t>首隻房地產投資信託基金於2005年11月25日開始交易</t>
  </si>
  <si>
    <r>
      <t>r</t>
    </r>
    <r>
      <rPr>
        <vertAlign val="superscript"/>
        <sz val="12"/>
        <rFont val="Times New Roman"/>
        <family val="1"/>
      </rPr>
      <t xml:space="preserve"> </t>
    </r>
  </si>
  <si>
    <r>
      <t xml:space="preserve"> </t>
    </r>
    <r>
      <rPr>
        <vertAlign val="superscript"/>
        <sz val="11"/>
        <rFont val="Times New Roman"/>
        <family val="1"/>
      </rPr>
      <t>+</t>
    </r>
    <r>
      <rPr>
        <sz val="11"/>
        <rFont val="Times New Roman"/>
        <family val="1"/>
      </rPr>
      <t xml:space="preserve"> </t>
    </r>
  </si>
  <si>
    <r>
      <t>#</t>
    </r>
    <r>
      <rPr>
        <sz val="12"/>
        <rFont val="Times New Roman"/>
        <family val="1"/>
      </rPr>
      <t xml:space="preserve">  </t>
    </r>
  </si>
  <si>
    <t>道瓊斯工業平均指數期貨於2005年3月21日起停止買賣</t>
  </si>
  <si>
    <t>新華富時中國25指數期貨及期權於2005年5月23日開始買賣</t>
  </si>
  <si>
    <t>H股指數期權於2004年6月14日開始買賣</t>
  </si>
  <si>
    <t xml:space="preserve">            於年度結算日</t>
  </si>
  <si>
    <t>聯交所及期交所規定，任何人士必須持有關交易所的交易權，方可註冊成為相關交易所的參與者</t>
  </si>
  <si>
    <r>
      <t>²</t>
    </r>
    <r>
      <rPr>
        <sz val="10"/>
        <rFont val="新細明體"/>
        <family val="1"/>
      </rPr>
      <t xml:space="preserve">  </t>
    </r>
  </si>
  <si>
    <r>
      <t>W</t>
    </r>
    <r>
      <rPr>
        <sz val="10"/>
        <rFont val="新細明體"/>
        <family val="1"/>
      </rPr>
      <t xml:space="preserve">  </t>
    </r>
  </si>
  <si>
    <r>
      <t>聯交所交易權持有人指 (i) 於2000年3月6日交易所完成合併時的聯交所非開業會員；及 (ii) 聯交所規則作修訂後，於2005年4月1日起不再是聯交所參與者</t>
    </r>
    <r>
      <rPr>
        <sz val="10"/>
        <rFont val="新細明體"/>
        <family val="1"/>
      </rPr>
      <t>　</t>
    </r>
  </si>
  <si>
    <t xml:space="preserve">    而現時僅持有聯交所交易權的前聯交所個人參與者</t>
  </si>
  <si>
    <t>期交所交易權持有人指已辭任參與者而現僅持有期交所交易權的前期交所會員/參與者</t>
  </si>
  <si>
    <t>交易所參與者及交易權持有人平均持有之交易權數目 = 所持有的交易權總數/交易所參與者及交易權持有人總數。</t>
  </si>
  <si>
    <t xml:space="preserve">*  </t>
  </si>
  <si>
    <t xml:space="preserve">     於2005年12月31日，聯交所交易權總數為922，期交所交易權總數為225</t>
  </si>
  <si>
    <t xml:space="preserve">                    計至年度結算日</t>
  </si>
  <si>
    <t xml:space="preserve">                        計至年度結算日</t>
  </si>
  <si>
    <t xml:space="preserve">                         計至年度結算日</t>
  </si>
  <si>
    <t xml:space="preserve">                      計至年度結算日</t>
  </si>
  <si>
    <r>
      <t>²</t>
    </r>
    <r>
      <rPr>
        <sz val="10"/>
        <rFont val="Times New Roman"/>
        <family val="1"/>
      </rPr>
      <t xml:space="preserve"> </t>
    </r>
  </si>
  <si>
    <r>
      <t>#</t>
    </r>
    <r>
      <rPr>
        <sz val="12"/>
        <rFont val="Times New Roman"/>
        <family val="1"/>
      </rPr>
      <t xml:space="preserve"> </t>
    </r>
  </si>
  <si>
    <r>
      <t>r</t>
    </r>
    <r>
      <rPr>
        <sz val="10"/>
        <rFont val="新細明體"/>
        <family val="1"/>
      </rPr>
      <t xml:space="preserve"> </t>
    </r>
  </si>
  <si>
    <r>
      <t xml:space="preserve"> +</t>
    </r>
    <r>
      <rPr>
        <sz val="10"/>
        <rFont val="Times New Roman"/>
        <family val="1"/>
      </rPr>
      <t xml:space="preserve">  </t>
    </r>
  </si>
  <si>
    <r>
      <t>*</t>
    </r>
    <r>
      <rPr>
        <sz val="10"/>
        <rFont val="Times New Roman"/>
        <family val="1"/>
      </rPr>
      <t xml:space="preserve"> </t>
    </r>
  </si>
  <si>
    <r>
      <t>^</t>
    </r>
    <r>
      <rPr>
        <sz val="10"/>
        <rFont val="Times New Roman"/>
        <family val="1"/>
      </rPr>
      <t xml:space="preserve"> </t>
    </r>
  </si>
  <si>
    <t>數字包括兩家由創業板轉往主板上市的公司</t>
  </si>
  <si>
    <t>並未包括試驗計劃下兩隻非上市可交易的 iShares</t>
  </si>
  <si>
    <t>(2005年12月21日)</t>
  </si>
  <si>
    <t>H股的成交金額</t>
  </si>
  <si>
    <t>(30%)</t>
  </si>
  <si>
    <t>(55%)</t>
  </si>
  <si>
    <t>(39%)</t>
  </si>
  <si>
    <t>(28%)</t>
  </si>
  <si>
    <t>(63%)</t>
  </si>
  <si>
    <t>(46%)</t>
  </si>
  <si>
    <t>(65%)</t>
  </si>
  <si>
    <t>(91%)</t>
  </si>
  <si>
    <t>(33%)</t>
  </si>
  <si>
    <t>(51%)</t>
  </si>
  <si>
    <t>(49%)</t>
  </si>
  <si>
    <t>(40%)</t>
  </si>
  <si>
    <t>(79%)</t>
  </si>
  <si>
    <t>(20%)</t>
  </si>
  <si>
    <t>234億</t>
  </si>
  <si>
    <t>141億</t>
  </si>
  <si>
    <t>7,070萬</t>
  </si>
  <si>
    <t>13,099億</t>
  </si>
  <si>
    <t>首次公開招股集資額 ^</t>
  </si>
  <si>
    <t>首次公開招股集資金額首次超越上市後的集資額。</t>
  </si>
  <si>
    <t xml:space="preserve">    越秀房產信託基金(0405)通過首次公開招股的總集資金額為258億元。</t>
  </si>
  <si>
    <t xml:space="preserve">                       計至年度結算日</t>
  </si>
  <si>
    <t>西班牙</t>
  </si>
  <si>
    <t>(截至2005年12月31日)</t>
  </si>
  <si>
    <t>南非</t>
  </si>
  <si>
    <t>費城</t>
  </si>
  <si>
    <t>衍生產品市場成交合約張數 (2005年1月至10月)</t>
  </si>
  <si>
    <t>ò</t>
  </si>
  <si>
    <t>芝加哥期權交易所</t>
  </si>
  <si>
    <t>墨西哥</t>
  </si>
  <si>
    <t>以色列</t>
  </si>
  <si>
    <t>頁 27</t>
  </si>
  <si>
    <t>21 - 23</t>
  </si>
  <si>
    <t>24 - 25</t>
  </si>
  <si>
    <t>26 - 27</t>
  </si>
  <si>
    <t>(百萬美元)</t>
  </si>
  <si>
    <t>衍生產品市場名義成交額 (2005年1月至10月)</t>
  </si>
  <si>
    <t>名義成交額</t>
  </si>
  <si>
    <t>衍生產品的名義價值指成交合約張數乘以合約的相關價值；合約的相關價值則指將每份合約的相關資產的市價乘以該合約的合約乘數。</t>
  </si>
  <si>
    <t>Euronext.Liffe</t>
  </si>
  <si>
    <t>* Euronext.Liffe 的數字只包括1月至9月的成交合約張數(國際證券交易所聯會的網頁並未提供10月的數字)</t>
  </si>
  <si>
    <t>2005年之前最高紀錄</t>
  </si>
  <si>
    <t>數字代表所有股本證券總市值，當中並不包括其他上市證券例如房地產投資信託基金及政府債券的市值。數字亦不包括試驗計劃下非上市可交易的股份</t>
  </si>
  <si>
    <t>包括六家根據私有化計劃而除牌的公司及一家根據涉及股東自動清盤之和解協議而除牌的公司</t>
  </si>
  <si>
    <t>包括兩家從創業板除牌而轉到主板上市的公司及四家根據私有化計劃而除牌的公司</t>
  </si>
  <si>
    <t>部份交易所只提供有關成交合約張數的數據，而未有提供相應的名義成交金額的數據。讀者比較各交易所表現時宜特別留意</t>
  </si>
  <si>
    <t xml:space="preserve">  名義價值可大致衡量所成交合約的相關價值</t>
  </si>
  <si>
    <r>
      <t>#</t>
    </r>
    <r>
      <rPr>
        <sz val="10"/>
        <rFont val="Times New Roman"/>
        <family val="1"/>
      </rPr>
      <t xml:space="preserve"> 暫計數字</t>
    </r>
  </si>
  <si>
    <r>
      <t>#</t>
    </r>
    <r>
      <rPr>
        <sz val="10"/>
        <rFont val="新細明體"/>
        <family val="1"/>
      </rPr>
      <t xml:space="preserve"> 暫計數字</t>
    </r>
  </si>
  <si>
    <r>
      <t>市場表現</t>
    </r>
    <r>
      <rPr>
        <b/>
        <sz val="12"/>
        <rFont val="新細明體"/>
        <family val="1"/>
      </rPr>
      <t>(續)</t>
    </r>
  </si>
  <si>
    <t>集資總額 (百萬港元)</t>
  </si>
  <si>
    <t xml:space="preserve">  股份集資總額 (百萬港元)</t>
  </si>
  <si>
    <t>(港元)</t>
  </si>
  <si>
    <t>183億港元</t>
  </si>
  <si>
    <r>
      <t>160</t>
    </r>
    <r>
      <rPr>
        <sz val="12"/>
        <color indexed="8"/>
        <rFont val="PMingLiU"/>
        <family val="1"/>
      </rPr>
      <t>億港元</t>
    </r>
  </si>
  <si>
    <r>
      <t>380</t>
    </r>
    <r>
      <rPr>
        <sz val="12"/>
        <color indexed="8"/>
        <rFont val="PMingLiU"/>
        <family val="1"/>
      </rPr>
      <t>億港元</t>
    </r>
  </si>
  <si>
    <t>462億港元</t>
  </si>
  <si>
    <t>1億港元</t>
  </si>
  <si>
    <r>
      <t>1.19億港</t>
    </r>
    <r>
      <rPr>
        <sz val="12"/>
        <color indexed="8"/>
        <rFont val="PMingLiU"/>
        <family val="1"/>
      </rPr>
      <t>元</t>
    </r>
  </si>
  <si>
    <t>270萬港元</t>
  </si>
  <si>
    <r>
      <t>370</t>
    </r>
    <r>
      <rPr>
        <sz val="12"/>
        <color indexed="8"/>
        <rFont val="PMingLiU"/>
        <family val="1"/>
      </rPr>
      <t>萬港元</t>
    </r>
  </si>
  <si>
    <t>30,269億港元</t>
  </si>
  <si>
    <r>
      <t>24,650</t>
    </r>
    <r>
      <rPr>
        <sz val="12"/>
        <rFont val="PMingLiU"/>
        <family val="1"/>
      </rPr>
      <t>億港元</t>
    </r>
  </si>
  <si>
    <t>股份集資總額 (2005年1月至12月)</t>
  </si>
  <si>
    <t>*     紐約證券交易所的股份集資額只包括由1月至9月的數字(國際證券交易所聯會的網頁並未提供10月至12月的數字)</t>
  </si>
  <si>
    <r>
      <t xml:space="preserve">ò </t>
    </r>
    <r>
      <rPr>
        <sz val="10"/>
        <rFont val="Times New Roman"/>
        <family val="1"/>
      </rPr>
      <t>東京證券交易所的股份集資額只包括由1月至11月的數字(國際證券交易所聯會的網頁並未提供12月的數字)</t>
    </r>
  </si>
  <si>
    <t>上市備兌權證總成交金額(2005年1月至12月)</t>
  </si>
  <si>
    <t>各地市場上市公司股份之市值 (主板及並行市場)  (於2005年12月)</t>
  </si>
  <si>
    <t>2005年12月市值</t>
  </si>
  <si>
    <t>大部分在大阪證券交易所(於2005年12月市值排名第5位)上市的公司亦主要在東京證券交易所上市。同樣在印度證券交易所</t>
  </si>
  <si>
    <t xml:space="preserve">    (於2005年12月市值排名第18位)上市的公司亦大部份主要於孟買股票交易所(於2005年12月市值排名第15位)上市。</t>
  </si>
  <si>
    <t>^ 納斯達克及新加坡交易所的數字為11月份的市值(國際證券交易所聯會的網頁並未提供12月的數字)</t>
  </si>
</sst>
</file>

<file path=xl/styles.xml><?xml version="1.0" encoding="utf-8"?>
<styleSheet xmlns="http://schemas.openxmlformats.org/spreadsheetml/2006/main">
  <numFmts count="5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_ "/>
    <numFmt numFmtId="169" formatCode="0.00_ "/>
    <numFmt numFmtId="170" formatCode="#,##0.0"/>
    <numFmt numFmtId="171" formatCode="_-* #,##0_-;\-* #,##0_-;_-* &quot;-&quot;??_-;_-@_-"/>
    <numFmt numFmtId="172" formatCode="_(* #,##0.0_);_(* \(#,##0.0\);_(* &quot;-&quot;??_);_(@_)"/>
    <numFmt numFmtId="173" formatCode="#,##0.0_);\(#,##0.0\)"/>
    <numFmt numFmtId="174" formatCode="mmmm\ yyyy"/>
    <numFmt numFmtId="175" formatCode="0.0"/>
    <numFmt numFmtId="176" formatCode="0_)"/>
    <numFmt numFmtId="177" formatCode="0.0_)"/>
    <numFmt numFmtId="178" formatCode="_-* #,##0.0_-;\-* #,##0.0_-;_-* &quot;-&quot;??_-;_-@_-"/>
    <numFmt numFmtId="179" formatCode="#,##0.00;[Red]#,##0.00"/>
    <numFmt numFmtId="180" formatCode="#,##0.0;[Red]#,##0.0"/>
    <numFmt numFmtId="181" formatCode="#,##0;[Red]#,##0"/>
    <numFmt numFmtId="182" formatCode="0.00;[Red]0.00"/>
    <numFmt numFmtId="183" formatCode="_(&quot;$&quot;* #,##0_);_(&quot;$&quot;* \(#,##0\);_(&quot;$&quot;* &quot;-&quot;_);_(@_)"/>
    <numFmt numFmtId="184" formatCode="_(&quot;$&quot;* #,##0.00_);_(&quot;$&quot;* \(#,##0.00\);_(&quot;$&quot;* &quot;-&quot;??_);_(@_)"/>
    <numFmt numFmtId="185" formatCode="General_)"/>
    <numFmt numFmtId="186" formatCode="_(* #,##0_);_(* \(#,##0\);_(* &quot;-&quot;??_);_(@_)"/>
    <numFmt numFmtId="187" formatCode="0.0_ "/>
    <numFmt numFmtId="188" formatCode="0.0;[Red]0.0"/>
    <numFmt numFmtId="189" formatCode="0;[Red]0"/>
    <numFmt numFmtId="190" formatCode="d/m/yyyy;@"/>
    <numFmt numFmtId="191" formatCode="[$$-409]#,##0.0"/>
    <numFmt numFmtId="192" formatCode="#,##0.0_ "/>
    <numFmt numFmtId="193" formatCode="&quot;Yes&quot;;&quot;Yes&quot;;&quot;No&quot;"/>
    <numFmt numFmtId="194" formatCode="&quot;True&quot;;&quot;True&quot;;&quot;False&quot;"/>
    <numFmt numFmtId="195" formatCode="&quot;On&quot;;&quot;On&quot;;&quot;Off&quot;"/>
    <numFmt numFmtId="196" formatCode="[$€-2]\ #,##0.00_);[Red]\([$€-2]\ #,##0.00\)"/>
    <numFmt numFmtId="197" formatCode="#,##0.000;[Red]#,##0.000"/>
    <numFmt numFmtId="198" formatCode="#,##0.000"/>
    <numFmt numFmtId="199" formatCode="#,##0.0000"/>
    <numFmt numFmtId="200" formatCode="_-* #,##0.0000000_-;\-* #,##0.0000000_-;_-* &quot;-&quot;??_-;_-@_-"/>
    <numFmt numFmtId="201" formatCode="\(#,##0\ %\)"/>
    <numFmt numFmtId="202" formatCode="0.0000000"/>
    <numFmt numFmtId="203" formatCode="0.000000"/>
    <numFmt numFmtId="204" formatCode="0.00000"/>
    <numFmt numFmtId="205" formatCode="0.0000"/>
    <numFmt numFmtId="206" formatCode="0.000"/>
    <numFmt numFmtId="207" formatCode="_-* #,##0.00\ _€_-;\-* #,##0.00\ _€_-;_-* &quot;-&quot;??\ _€_-;_-@_-"/>
    <numFmt numFmtId="208" formatCode="_-* #,##0\ _€_-;\-* #,##0\ _€_-;_-* &quot;-&quot;\ _€_-;_-@_-"/>
    <numFmt numFmtId="209" formatCode="_-* #,##0.00\ &quot;€&quot;_-;\-* #,##0.00\ &quot;€&quot;_-;_-* &quot;-&quot;??\ &quot;€&quot;_-;_-@_-"/>
    <numFmt numFmtId="210" formatCode="_-* #,##0\ &quot;€&quot;_-;\-* #,##0\ &quot;€&quot;_-;_-* &quot;-&quot;\ &quot;€&quot;_-;_-@_-"/>
    <numFmt numFmtId="211" formatCode="#,##0.00[$€];[Red]\-#,##0.00[$€]"/>
  </numFmts>
  <fonts count="102">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i/>
      <sz val="11"/>
      <name val="Times New Roman"/>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9"/>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sz val="10"/>
      <name val="Wingdings"/>
      <family val="0"/>
    </font>
    <font>
      <i/>
      <sz val="8"/>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sz val="13"/>
      <name val="Helv"/>
      <family val="2"/>
    </font>
    <font>
      <b/>
      <sz val="11"/>
      <name val="新細明體"/>
      <family val="1"/>
    </font>
    <font>
      <sz val="9"/>
      <name val="細明體"/>
      <family val="3"/>
    </font>
    <font>
      <b/>
      <sz val="11"/>
      <name val="PMingLiU"/>
      <family val="1"/>
    </font>
    <font>
      <b/>
      <sz val="11"/>
      <color indexed="8"/>
      <name val="Times New Roman"/>
      <family val="1"/>
    </font>
    <font>
      <b/>
      <u val="single"/>
      <sz val="18"/>
      <name val="新細明體"/>
      <family val="1"/>
    </font>
    <font>
      <b/>
      <u val="single"/>
      <sz val="18"/>
      <name val="細明體"/>
      <family val="3"/>
    </font>
    <font>
      <u val="single"/>
      <sz val="16"/>
      <name val="細明體"/>
      <family val="3"/>
    </font>
    <font>
      <sz val="10"/>
      <color indexed="10"/>
      <name val="Times New Roman"/>
      <family val="1"/>
    </font>
    <font>
      <sz val="14"/>
      <name val="新細明體"/>
      <family val="1"/>
    </font>
    <font>
      <sz val="13"/>
      <name val="細明體"/>
      <family val="3"/>
    </font>
    <font>
      <vertAlign val="superscript"/>
      <sz val="10"/>
      <name val="Times New Roman"/>
      <family val="1"/>
    </font>
    <font>
      <b/>
      <vertAlign val="superscript"/>
      <sz val="12"/>
      <name val="新細明體"/>
      <family val="1"/>
    </font>
    <font>
      <b/>
      <sz val="13"/>
      <name val="細明體"/>
      <family val="3"/>
    </font>
    <font>
      <i/>
      <sz val="13"/>
      <name val="Times New Roman"/>
      <family val="1"/>
    </font>
    <font>
      <b/>
      <i/>
      <sz val="13"/>
      <name val="Times New Roman"/>
      <family val="1"/>
    </font>
    <font>
      <vertAlign val="superscript"/>
      <sz val="10"/>
      <name val="新細明體"/>
      <family val="1"/>
    </font>
    <font>
      <vertAlign val="superscript"/>
      <sz val="12"/>
      <name val="Times New Roman"/>
      <family val="1"/>
    </font>
    <font>
      <sz val="10"/>
      <name val="MS Sans Serif"/>
      <family val="0"/>
    </font>
    <font>
      <i/>
      <sz val="12"/>
      <name val="Times New Roman"/>
      <family val="1"/>
    </font>
    <font>
      <vertAlign val="superscript"/>
      <sz val="12"/>
      <name val="細明體"/>
      <family val="3"/>
    </font>
    <font>
      <sz val="10"/>
      <color indexed="8"/>
      <name val="Arial"/>
      <family val="0"/>
    </font>
    <font>
      <sz val="12"/>
      <color indexed="8"/>
      <name val="Times New Roman"/>
      <family val="1"/>
    </font>
    <font>
      <vertAlign val="superscript"/>
      <sz val="13"/>
      <name val="Wingdings 3"/>
      <family val="1"/>
    </font>
    <font>
      <vertAlign val="superscript"/>
      <sz val="12"/>
      <name val="Wingdings 3"/>
      <family val="1"/>
    </font>
    <font>
      <vertAlign val="superscript"/>
      <sz val="11"/>
      <name val="Times New Roman"/>
      <family val="1"/>
    </font>
    <font>
      <sz val="13"/>
      <name val="Arial"/>
      <family val="0"/>
    </font>
    <font>
      <sz val="11"/>
      <color indexed="8"/>
      <name val="Times New Roman"/>
      <family val="1"/>
    </font>
    <font>
      <b/>
      <vertAlign val="superscript"/>
      <sz val="13"/>
      <name val="細明體"/>
      <family val="3"/>
    </font>
    <font>
      <vertAlign val="superscript"/>
      <sz val="14"/>
      <name val="Times New Roman"/>
      <family val="1"/>
    </font>
    <font>
      <sz val="13"/>
      <color indexed="8"/>
      <name val="Times New Roman"/>
      <family val="1"/>
    </font>
    <font>
      <sz val="8"/>
      <name val="新細明體"/>
      <family val="1"/>
    </font>
    <font>
      <b/>
      <sz val="12"/>
      <name val="Wingdings"/>
      <family val="0"/>
    </font>
    <font>
      <b/>
      <sz val="12"/>
      <name val="PMingLiU"/>
      <family val="1"/>
    </font>
    <font>
      <b/>
      <sz val="12"/>
      <color indexed="8"/>
      <name val="Times New Roman"/>
      <family val="1"/>
    </font>
    <font>
      <sz val="12"/>
      <name val="PMingLiU"/>
      <family val="1"/>
    </font>
    <font>
      <sz val="12"/>
      <color indexed="8"/>
      <name val="PMingLiU"/>
      <family val="1"/>
    </font>
    <font>
      <b/>
      <vertAlign val="superscript"/>
      <sz val="12"/>
      <name val="Wingdings"/>
      <family val="0"/>
    </font>
    <font>
      <b/>
      <vertAlign val="superscript"/>
      <sz val="12"/>
      <name val="Symbol"/>
      <family val="1"/>
    </font>
    <font>
      <vertAlign val="superscript"/>
      <sz val="10"/>
      <name val="Wingdings"/>
      <family val="0"/>
    </font>
    <font>
      <sz val="10"/>
      <name val="Symbol"/>
      <family val="1"/>
    </font>
    <font>
      <vertAlign val="superscript"/>
      <sz val="10"/>
      <name val="Symbol"/>
      <family val="1"/>
    </font>
    <font>
      <sz val="11"/>
      <name val="細明體"/>
      <family val="3"/>
    </font>
    <font>
      <vertAlign val="superscript"/>
      <sz val="10"/>
      <name val="Wingdings 3"/>
      <family val="1"/>
    </font>
    <font>
      <u val="single"/>
      <sz val="12"/>
      <name val="新細明體"/>
      <family val="1"/>
    </font>
    <font>
      <vertAlign val="superscript"/>
      <sz val="12"/>
      <name val="Wingdings 2"/>
      <family val="1"/>
    </font>
  </fonts>
  <fills count="3">
    <fill>
      <patternFill/>
    </fill>
    <fill>
      <patternFill patternType="gray125"/>
    </fill>
    <fill>
      <patternFill patternType="solid">
        <fgColor indexed="9"/>
        <bgColor indexed="64"/>
      </patternFill>
    </fill>
  </fills>
  <borders count="2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thin"/>
      <right style="double"/>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thin"/>
      <right style="thin"/>
      <top style="thin"/>
      <bottom style="thin"/>
    </border>
    <border>
      <left>
        <color indexed="63"/>
      </left>
      <right>
        <color indexed="63"/>
      </right>
      <top style="thin"/>
      <bottom>
        <color indexed="63"/>
      </bottom>
    </border>
    <border>
      <left style="thin"/>
      <right style="double"/>
      <top style="thin"/>
      <bottom>
        <color indexed="63"/>
      </bottom>
    </border>
    <border>
      <left style="thin"/>
      <right style="double"/>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color indexed="63"/>
      </bottom>
    </border>
    <border>
      <left style="double"/>
      <right>
        <color indexed="63"/>
      </right>
      <top>
        <color indexed="63"/>
      </top>
      <bottom style="thin"/>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211" fontId="7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32" fillId="0" borderId="0">
      <alignment/>
      <protection/>
    </xf>
    <xf numFmtId="185" fontId="52" fillId="0" borderId="0">
      <alignment/>
      <protection/>
    </xf>
    <xf numFmtId="0" fontId="32" fillId="0" borderId="0">
      <alignment/>
      <protection/>
    </xf>
    <xf numFmtId="0" fontId="32" fillId="0" borderId="0">
      <alignment vertical="center"/>
      <protection/>
    </xf>
    <xf numFmtId="0" fontId="32" fillId="0" borderId="0">
      <alignment/>
      <protection/>
    </xf>
    <xf numFmtId="0" fontId="74" fillId="0" borderId="0">
      <alignment/>
      <protection/>
    </xf>
    <xf numFmtId="0" fontId="74" fillId="0" borderId="0">
      <alignment/>
      <protection/>
    </xf>
    <xf numFmtId="0" fontId="77" fillId="0" borderId="0">
      <alignment/>
      <protection/>
    </xf>
    <xf numFmtId="9" fontId="0" fillId="0" borderId="0" applyFont="0" applyFill="0" applyBorder="0" applyAlignment="0" applyProtection="0"/>
    <xf numFmtId="185" fontId="52" fillId="0" borderId="0">
      <alignment/>
      <protection/>
    </xf>
    <xf numFmtId="0" fontId="0" fillId="0" borderId="0">
      <alignment/>
      <protection/>
    </xf>
    <xf numFmtId="0" fontId="0" fillId="0" borderId="0">
      <alignment/>
      <protection/>
    </xf>
    <xf numFmtId="41" fontId="11" fillId="0" borderId="0" applyFont="0" applyFill="0" applyBorder="0" applyAlignment="0" applyProtection="0"/>
    <xf numFmtId="43" fontId="11" fillId="0" borderId="0" applyFont="0" applyFill="0" applyBorder="0" applyAlignment="0" applyProtection="0"/>
    <xf numFmtId="167" fontId="0"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cellStyleXfs>
  <cellXfs count="842">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10" fillId="0" borderId="0" xfId="0" applyFont="1" applyAlignment="1">
      <alignment/>
    </xf>
    <xf numFmtId="0" fontId="7" fillId="0" borderId="1" xfId="0" applyFont="1" applyBorder="1" applyAlignment="1">
      <alignment/>
    </xf>
    <xf numFmtId="0" fontId="7" fillId="0" borderId="0" xfId="0" applyFont="1" applyAlignment="1">
      <alignment horizontal="right"/>
    </xf>
    <xf numFmtId="0" fontId="3" fillId="0" borderId="1" xfId="0" applyFont="1" applyBorder="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30" fillId="0" borderId="0" xfId="0" applyFont="1" applyAlignment="1">
      <alignment/>
    </xf>
    <xf numFmtId="0" fontId="2" fillId="0" borderId="0" xfId="0" applyFont="1" applyBorder="1" applyAlignment="1">
      <alignment/>
    </xf>
    <xf numFmtId="0" fontId="3" fillId="0" borderId="0" xfId="25" applyFont="1">
      <alignment/>
      <protection/>
    </xf>
    <xf numFmtId="0" fontId="16" fillId="0" borderId="0" xfId="25" applyFont="1" applyBorder="1">
      <alignment/>
      <protection/>
    </xf>
    <xf numFmtId="0" fontId="3" fillId="0" borderId="0" xfId="25" applyFont="1" applyBorder="1" applyAlignment="1">
      <alignment horizontal="left"/>
      <protection/>
    </xf>
    <xf numFmtId="0" fontId="17" fillId="0" borderId="0" xfId="25" applyFont="1" applyAlignment="1">
      <alignment horizontal="left"/>
      <protection/>
    </xf>
    <xf numFmtId="0" fontId="18" fillId="0" borderId="0" xfId="25" applyFont="1" applyBorder="1">
      <alignment/>
      <protection/>
    </xf>
    <xf numFmtId="0" fontId="3" fillId="0" borderId="0" xfId="25" applyFont="1" applyBorder="1">
      <alignment/>
      <protection/>
    </xf>
    <xf numFmtId="0" fontId="19" fillId="0" borderId="0" xfId="25" applyFont="1" applyBorder="1">
      <alignment/>
      <protection/>
    </xf>
    <xf numFmtId="0" fontId="21" fillId="0" borderId="0" xfId="25" applyFont="1" quotePrefix="1">
      <alignment/>
      <protection/>
    </xf>
    <xf numFmtId="0" fontId="21" fillId="0" borderId="0" xfId="25" applyFont="1">
      <alignment/>
      <protection/>
    </xf>
    <xf numFmtId="0" fontId="23" fillId="0" borderId="0" xfId="25" applyFont="1" applyBorder="1">
      <alignment/>
      <protection/>
    </xf>
    <xf numFmtId="0" fontId="24" fillId="0" borderId="0" xfId="25" applyFont="1" applyBorder="1">
      <alignment/>
      <protection/>
    </xf>
    <xf numFmtId="0" fontId="24" fillId="0" borderId="0" xfId="25" applyFont="1" applyBorder="1" applyAlignment="1">
      <alignment horizontal="right"/>
      <protection/>
    </xf>
    <xf numFmtId="0" fontId="3" fillId="0" borderId="0" xfId="25" applyFont="1" applyBorder="1" applyAlignment="1">
      <alignment horizontal="right"/>
      <protection/>
    </xf>
    <xf numFmtId="0" fontId="22" fillId="0" borderId="0" xfId="25" applyFont="1">
      <alignment/>
      <protection/>
    </xf>
    <xf numFmtId="0" fontId="25" fillId="0" borderId="0" xfId="25" applyFont="1" applyBorder="1" applyAlignment="1">
      <alignment horizontal="left"/>
      <protection/>
    </xf>
    <xf numFmtId="0" fontId="26" fillId="0" borderId="0" xfId="25" applyFont="1" applyBorder="1">
      <alignment/>
      <protection/>
    </xf>
    <xf numFmtId="0" fontId="27" fillId="0" borderId="0" xfId="25" applyFont="1" applyBorder="1">
      <alignment/>
      <protection/>
    </xf>
    <xf numFmtId="0" fontId="28" fillId="0" borderId="0" xfId="25" applyFont="1" applyBorder="1">
      <alignment/>
      <protection/>
    </xf>
    <xf numFmtId="0" fontId="28" fillId="0" borderId="0" xfId="25" applyFont="1" applyBorder="1" applyAlignment="1">
      <alignment horizontal="right"/>
      <protection/>
    </xf>
    <xf numFmtId="0" fontId="23" fillId="0" borderId="0" xfId="25" applyFont="1" applyBorder="1" applyAlignment="1">
      <alignment/>
      <protection/>
    </xf>
    <xf numFmtId="0" fontId="24" fillId="0" borderId="0" xfId="25" applyFont="1" applyBorder="1" applyAlignment="1">
      <alignment/>
      <protection/>
    </xf>
    <xf numFmtId="0" fontId="24" fillId="0" borderId="0" xfId="25" applyFont="1" applyBorder="1" applyAlignment="1">
      <alignment horizontal="center"/>
      <protection/>
    </xf>
    <xf numFmtId="14" fontId="29" fillId="0" borderId="0" xfId="25" applyNumberFormat="1" applyFont="1" applyBorder="1" applyAlignment="1">
      <alignment horizontal="right"/>
      <protection/>
    </xf>
    <xf numFmtId="14" fontId="24" fillId="0" borderId="0" xfId="25" applyNumberFormat="1" applyFont="1" applyBorder="1">
      <alignment/>
      <protection/>
    </xf>
    <xf numFmtId="14" fontId="2" fillId="0" borderId="0" xfId="25" applyNumberFormat="1" applyFont="1" applyBorder="1" applyAlignment="1">
      <alignment horizontal="right"/>
      <protection/>
    </xf>
    <xf numFmtId="14" fontId="28" fillId="0" borderId="0" xfId="25" applyNumberFormat="1" applyFont="1" applyBorder="1">
      <alignment/>
      <protection/>
    </xf>
    <xf numFmtId="0" fontId="23" fillId="0" borderId="0" xfId="25" applyFont="1" applyBorder="1" applyAlignment="1">
      <alignment horizontal="right"/>
      <protection/>
    </xf>
    <xf numFmtId="0" fontId="30" fillId="0" borderId="0" xfId="25" applyFont="1" applyBorder="1">
      <alignment/>
      <protection/>
    </xf>
    <xf numFmtId="0" fontId="30" fillId="0" borderId="0" xfId="25" applyFont="1">
      <alignment/>
      <protection/>
    </xf>
    <xf numFmtId="3" fontId="29" fillId="0" borderId="0" xfId="25" applyNumberFormat="1" applyFont="1" applyBorder="1">
      <alignment/>
      <protection/>
    </xf>
    <xf numFmtId="3" fontId="24" fillId="0" borderId="0" xfId="25" applyNumberFormat="1" applyFont="1" applyBorder="1">
      <alignment/>
      <protection/>
    </xf>
    <xf numFmtId="9" fontId="24" fillId="0" borderId="0" xfId="25" applyNumberFormat="1" applyFont="1" applyBorder="1" applyAlignment="1" quotePrefix="1">
      <alignment horizontal="right"/>
      <protection/>
    </xf>
    <xf numFmtId="3" fontId="2" fillId="0" borderId="0" xfId="25" applyNumberFormat="1" applyFont="1" applyBorder="1">
      <alignment/>
      <protection/>
    </xf>
    <xf numFmtId="3" fontId="28" fillId="0" borderId="0" xfId="25" applyNumberFormat="1" applyFont="1" applyBorder="1">
      <alignment/>
      <protection/>
    </xf>
    <xf numFmtId="3" fontId="28" fillId="0" borderId="0" xfId="25" applyNumberFormat="1" applyFont="1" applyBorder="1" applyAlignment="1" quotePrefix="1">
      <alignment horizontal="right"/>
      <protection/>
    </xf>
    <xf numFmtId="0" fontId="29" fillId="0" borderId="0" xfId="25" applyFont="1" applyBorder="1">
      <alignment/>
      <protection/>
    </xf>
    <xf numFmtId="0" fontId="2" fillId="0" borderId="0" xfId="25" applyFont="1" applyBorder="1">
      <alignment/>
      <protection/>
    </xf>
    <xf numFmtId="0" fontId="29" fillId="0" borderId="0" xfId="25" applyFont="1" applyBorder="1" applyAlignment="1">
      <alignment horizontal="right"/>
      <protection/>
    </xf>
    <xf numFmtId="0" fontId="28" fillId="0" borderId="0" xfId="25" applyFont="1" applyBorder="1" applyAlignment="1">
      <alignment horizontal="center"/>
      <protection/>
    </xf>
    <xf numFmtId="0" fontId="31" fillId="0" borderId="0" xfId="25" applyFont="1" applyBorder="1">
      <alignment/>
      <protection/>
    </xf>
    <xf numFmtId="3" fontId="31" fillId="0" borderId="0" xfId="25" applyNumberFormat="1" applyFont="1" applyBorder="1">
      <alignment/>
      <protection/>
    </xf>
    <xf numFmtId="9" fontId="28" fillId="0" borderId="0" xfId="25" applyNumberFormat="1" applyFont="1" applyBorder="1" applyAlignment="1" quotePrefix="1">
      <alignment horizontal="right"/>
      <protection/>
    </xf>
    <xf numFmtId="3" fontId="28" fillId="0" borderId="0" xfId="25" applyNumberFormat="1" applyFont="1" applyBorder="1" applyAlignment="1">
      <alignment/>
      <protection/>
    </xf>
    <xf numFmtId="168" fontId="28" fillId="0" borderId="0" xfId="25" applyNumberFormat="1" applyFont="1" applyBorder="1">
      <alignment/>
      <protection/>
    </xf>
    <xf numFmtId="3" fontId="31" fillId="0" borderId="0" xfId="25" applyNumberFormat="1" applyFont="1" applyBorder="1" applyAlignment="1">
      <alignment horizontal="right"/>
      <protection/>
    </xf>
    <xf numFmtId="3" fontId="28" fillId="0" borderId="0" xfId="25" applyNumberFormat="1" applyFont="1" applyBorder="1" applyAlignment="1">
      <alignment horizontal="right"/>
      <protection/>
    </xf>
    <xf numFmtId="0" fontId="31" fillId="0" borderId="0" xfId="25" applyFont="1" applyBorder="1" applyAlignment="1">
      <alignment horizontal="right"/>
      <protection/>
    </xf>
    <xf numFmtId="0" fontId="28" fillId="0" borderId="0" xfId="25" applyFont="1" applyBorder="1" applyAlignment="1">
      <alignment/>
      <protection/>
    </xf>
    <xf numFmtId="0" fontId="34" fillId="0" borderId="0" xfId="26" applyFont="1">
      <alignment/>
      <protection/>
    </xf>
    <xf numFmtId="0" fontId="35" fillId="0" borderId="0" xfId="26" applyFont="1">
      <alignment/>
      <protection/>
    </xf>
    <xf numFmtId="0" fontId="19" fillId="0" borderId="0" xfId="26" applyFont="1">
      <alignment/>
      <protection/>
    </xf>
    <xf numFmtId="0" fontId="36" fillId="0" borderId="0" xfId="26" applyFont="1">
      <alignment/>
      <protection/>
    </xf>
    <xf numFmtId="0" fontId="3" fillId="0" borderId="0" xfId="26" applyFont="1">
      <alignment/>
      <protection/>
    </xf>
    <xf numFmtId="0" fontId="3" fillId="0" borderId="0" xfId="26" applyFont="1" applyAlignment="1">
      <alignment horizontal="right"/>
      <protection/>
    </xf>
    <xf numFmtId="3" fontId="3" fillId="0" borderId="0" xfId="0" applyNumberFormat="1" applyFont="1" applyAlignment="1">
      <alignment/>
    </xf>
    <xf numFmtId="0" fontId="19" fillId="0" borderId="0" xfId="0" applyFont="1" applyAlignment="1">
      <alignment/>
    </xf>
    <xf numFmtId="0" fontId="36"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7" fillId="0" borderId="0" xfId="0" applyNumberFormat="1" applyFont="1" applyAlignment="1">
      <alignment/>
    </xf>
    <xf numFmtId="168" fontId="3" fillId="0" borderId="0" xfId="0" applyNumberFormat="1" applyFont="1" applyAlignment="1">
      <alignment/>
    </xf>
    <xf numFmtId="0" fontId="37" fillId="0" borderId="0" xfId="0" applyFont="1" applyAlignment="1">
      <alignment/>
    </xf>
    <xf numFmtId="0" fontId="37" fillId="0" borderId="0" xfId="0" applyFont="1" applyAlignment="1">
      <alignment horizontal="right"/>
    </xf>
    <xf numFmtId="0" fontId="41" fillId="0" borderId="0" xfId="0" applyFont="1" applyAlignment="1">
      <alignment/>
    </xf>
    <xf numFmtId="3" fontId="3" fillId="0" borderId="0" xfId="0" applyNumberFormat="1" applyFont="1" applyAlignment="1" quotePrefix="1">
      <alignment horizontal="right"/>
    </xf>
    <xf numFmtId="0" fontId="43" fillId="0" borderId="0" xfId="0" applyFont="1" applyAlignment="1">
      <alignment/>
    </xf>
    <xf numFmtId="0" fontId="37" fillId="0" borderId="0" xfId="0" applyFont="1" applyAlignment="1">
      <alignment horizontal="center"/>
    </xf>
    <xf numFmtId="3" fontId="37"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167" fontId="3" fillId="0" borderId="0" xfId="15" applyFont="1" applyAlignment="1">
      <alignment horizontal="center"/>
    </xf>
    <xf numFmtId="0" fontId="3" fillId="0" borderId="0" xfId="0" applyFont="1" applyAlignment="1">
      <alignment/>
    </xf>
    <xf numFmtId="0" fontId="44" fillId="0" borderId="0" xfId="0" applyFont="1" applyAlignment="1">
      <alignment/>
    </xf>
    <xf numFmtId="15" fontId="3" fillId="0" borderId="0" xfId="0" applyNumberFormat="1" applyFont="1" applyAlignment="1" quotePrefix="1">
      <alignment/>
    </xf>
    <xf numFmtId="169" fontId="3" fillId="0" borderId="0" xfId="0" applyNumberFormat="1" applyFont="1" applyAlignment="1">
      <alignment horizontal="center"/>
    </xf>
    <xf numFmtId="169" fontId="3" fillId="0" borderId="0" xfId="0" applyNumberFormat="1" applyFont="1" applyAlignment="1">
      <alignment/>
    </xf>
    <xf numFmtId="169" fontId="3" fillId="0" borderId="0" xfId="0" applyNumberFormat="1" applyFont="1" applyAlignment="1">
      <alignment horizontal="right"/>
    </xf>
    <xf numFmtId="168" fontId="3" fillId="0" borderId="0" xfId="0" applyNumberFormat="1" applyFont="1" applyAlignment="1">
      <alignment horizontal="center"/>
    </xf>
    <xf numFmtId="0" fontId="19" fillId="0" borderId="0" xfId="36" applyFont="1" applyAlignment="1" applyProtection="1">
      <alignment horizontal="centerContinuous"/>
      <protection/>
    </xf>
    <xf numFmtId="0" fontId="3" fillId="0" borderId="0" xfId="30" applyFont="1" applyBorder="1" applyAlignment="1">
      <alignment horizontal="centerContinuous"/>
      <protection/>
    </xf>
    <xf numFmtId="0" fontId="11" fillId="0" borderId="0" xfId="30" applyFont="1" applyAlignment="1">
      <alignment horizontal="centerContinuous"/>
      <protection/>
    </xf>
    <xf numFmtId="0" fontId="3" fillId="0" borderId="0" xfId="30" applyFont="1" applyAlignment="1">
      <alignment horizontal="centerContinuous"/>
      <protection/>
    </xf>
    <xf numFmtId="0" fontId="3" fillId="0" borderId="0" xfId="30" applyFont="1">
      <alignment/>
      <protection/>
    </xf>
    <xf numFmtId="0" fontId="45" fillId="0" borderId="0" xfId="30" applyFont="1" applyAlignment="1">
      <alignment/>
      <protection/>
    </xf>
    <xf numFmtId="0" fontId="11" fillId="0" borderId="0" xfId="30" applyFont="1">
      <alignment/>
      <protection/>
    </xf>
    <xf numFmtId="0" fontId="32" fillId="0" borderId="0" xfId="30">
      <alignment/>
      <protection/>
    </xf>
    <xf numFmtId="0" fontId="36" fillId="0" borderId="0" xfId="36" applyFont="1" applyAlignment="1" applyProtection="1">
      <alignment horizontal="left"/>
      <protection/>
    </xf>
    <xf numFmtId="0" fontId="35" fillId="0" borderId="0" xfId="36" applyFont="1" applyAlignment="1" applyProtection="1">
      <alignment horizontal="left"/>
      <protection/>
    </xf>
    <xf numFmtId="0" fontId="19" fillId="0" borderId="0" xfId="30" applyFont="1" applyAlignment="1" applyProtection="1">
      <alignment horizontal="centerContinuous"/>
      <protection/>
    </xf>
    <xf numFmtId="0" fontId="32" fillId="0" borderId="0" xfId="30" applyBorder="1" applyAlignment="1">
      <alignment horizontal="centerContinuous"/>
      <protection/>
    </xf>
    <xf numFmtId="0" fontId="32" fillId="0" borderId="0" xfId="30" applyAlignment="1">
      <alignment horizontal="centerContinuous"/>
      <protection/>
    </xf>
    <xf numFmtId="0" fontId="11" fillId="0" borderId="0" xfId="36" applyFont="1" applyAlignment="1" applyProtection="1">
      <alignment horizontal="left"/>
      <protection/>
    </xf>
    <xf numFmtId="0" fontId="11" fillId="0" borderId="0" xfId="30" applyFont="1" applyAlignment="1" applyProtection="1">
      <alignment horizontal="left"/>
      <protection/>
    </xf>
    <xf numFmtId="173" fontId="11" fillId="0" borderId="0" xfId="30" applyNumberFormat="1" applyFont="1" applyProtection="1">
      <alignment/>
      <protection/>
    </xf>
    <xf numFmtId="0" fontId="3" fillId="0" borderId="0" xfId="30" applyFont="1" applyBorder="1">
      <alignment/>
      <protection/>
    </xf>
    <xf numFmtId="0" fontId="32" fillId="0" borderId="2" xfId="30" applyBorder="1">
      <alignment/>
      <protection/>
    </xf>
    <xf numFmtId="0" fontId="32" fillId="0" borderId="2" xfId="30" applyFill="1" applyBorder="1">
      <alignment/>
      <protection/>
    </xf>
    <xf numFmtId="0" fontId="32" fillId="0" borderId="0" xfId="30" applyFill="1">
      <alignment/>
      <protection/>
    </xf>
    <xf numFmtId="0" fontId="46" fillId="0" borderId="2" xfId="30" applyFont="1" applyFill="1" applyBorder="1">
      <alignment/>
      <protection/>
    </xf>
    <xf numFmtId="0" fontId="11" fillId="0" borderId="0" xfId="30" applyFont="1" applyFill="1" applyBorder="1">
      <alignment/>
      <protection/>
    </xf>
    <xf numFmtId="0" fontId="3" fillId="0" borderId="0" xfId="30" applyFont="1" applyFill="1" applyBorder="1">
      <alignment/>
      <protection/>
    </xf>
    <xf numFmtId="0" fontId="32" fillId="2" borderId="0" xfId="30" applyFill="1">
      <alignment/>
      <protection/>
    </xf>
    <xf numFmtId="0" fontId="32" fillId="0" borderId="0" xfId="30" applyBorder="1">
      <alignment/>
      <protection/>
    </xf>
    <xf numFmtId="0" fontId="11" fillId="0" borderId="0" xfId="30" applyFont="1" applyBorder="1">
      <alignment/>
      <protection/>
    </xf>
    <xf numFmtId="176" fontId="32" fillId="0" borderId="0" xfId="30" applyNumberFormat="1" applyBorder="1" applyProtection="1">
      <alignment/>
      <protection/>
    </xf>
    <xf numFmtId="177" fontId="32" fillId="0" borderId="0" xfId="30" applyNumberFormat="1" applyBorder="1" applyProtection="1">
      <alignment/>
      <protection/>
    </xf>
    <xf numFmtId="0" fontId="7" fillId="0" borderId="0" xfId="36" applyFont="1" applyBorder="1">
      <alignment/>
      <protection/>
    </xf>
    <xf numFmtId="176" fontId="3" fillId="0" borderId="0" xfId="30" applyNumberFormat="1" applyFont="1" applyBorder="1" applyProtection="1">
      <alignment/>
      <protection/>
    </xf>
    <xf numFmtId="0" fontId="11" fillId="2" borderId="0" xfId="30" applyFont="1" applyFill="1" applyBorder="1">
      <alignment/>
      <protection/>
    </xf>
    <xf numFmtId="1" fontId="3" fillId="2" borderId="0" xfId="30" applyNumberFormat="1" applyFont="1" applyFill="1" applyBorder="1" applyProtection="1">
      <alignment/>
      <protection/>
    </xf>
    <xf numFmtId="0" fontId="3" fillId="2" borderId="0" xfId="30" applyFont="1" applyFill="1" applyBorder="1">
      <alignment/>
      <protection/>
    </xf>
    <xf numFmtId="173" fontId="11" fillId="0" borderId="0" xfId="30" applyNumberFormat="1" applyFont="1" applyBorder="1" applyProtection="1">
      <alignment/>
      <protection/>
    </xf>
    <xf numFmtId="0" fontId="32" fillId="2" borderId="0" xfId="30" applyFill="1" applyBorder="1">
      <alignment/>
      <protection/>
    </xf>
    <xf numFmtId="1" fontId="32" fillId="0" borderId="0" xfId="30" applyNumberFormat="1" applyBorder="1">
      <alignment/>
      <protection/>
    </xf>
    <xf numFmtId="170" fontId="11" fillId="0" borderId="0" xfId="30" applyNumberFormat="1" applyFont="1" applyBorder="1" applyAlignment="1" applyProtection="1">
      <alignment horizontal="right"/>
      <protection/>
    </xf>
    <xf numFmtId="175" fontId="11" fillId="2" borderId="0" xfId="30" applyNumberFormat="1" applyFont="1" applyFill="1" applyBorder="1" applyProtection="1">
      <alignment/>
      <protection/>
    </xf>
    <xf numFmtId="172" fontId="9" fillId="0" borderId="0" xfId="40" applyNumberFormat="1" applyFont="1" applyBorder="1" applyAlignment="1" applyProtection="1">
      <alignment horizontal="left"/>
      <protection/>
    </xf>
    <xf numFmtId="1" fontId="3" fillId="0" borderId="0" xfId="30" applyNumberFormat="1" applyFont="1" applyFill="1" applyBorder="1" applyProtection="1">
      <alignment/>
      <protection/>
    </xf>
    <xf numFmtId="0" fontId="11" fillId="0" borderId="0" xfId="30" applyFont="1" applyFill="1" applyBorder="1" applyProtection="1">
      <alignment/>
      <protection/>
    </xf>
    <xf numFmtId="0" fontId="32" fillId="0" borderId="0" xfId="30" applyFill="1" applyBorder="1">
      <alignment/>
      <protection/>
    </xf>
    <xf numFmtId="1" fontId="32" fillId="0" borderId="0" xfId="30" applyNumberFormat="1" applyFill="1" applyBorder="1">
      <alignment/>
      <protection/>
    </xf>
    <xf numFmtId="170" fontId="11" fillId="0" borderId="0" xfId="30" applyNumberFormat="1" applyFont="1" applyFill="1" applyBorder="1" applyAlignment="1" applyProtection="1">
      <alignment horizontal="right"/>
      <protection/>
    </xf>
    <xf numFmtId="175" fontId="11" fillId="0" borderId="0" xfId="30" applyNumberFormat="1" applyFont="1" applyFill="1" applyBorder="1" applyProtection="1">
      <alignment/>
      <protection/>
    </xf>
    <xf numFmtId="176" fontId="32" fillId="0" borderId="0" xfId="30" applyNumberFormat="1" applyProtection="1">
      <alignment/>
      <protection/>
    </xf>
    <xf numFmtId="177" fontId="11" fillId="0" borderId="0" xfId="30" applyNumberFormat="1" applyFont="1" applyProtection="1">
      <alignment/>
      <protection/>
    </xf>
    <xf numFmtId="176" fontId="47" fillId="0" borderId="0" xfId="30" applyNumberFormat="1" applyFont="1" applyProtection="1">
      <alignment/>
      <protection/>
    </xf>
    <xf numFmtId="173" fontId="32" fillId="0" borderId="0" xfId="30" applyNumberFormat="1" applyProtection="1">
      <alignment/>
      <protection/>
    </xf>
    <xf numFmtId="173" fontId="47" fillId="0" borderId="0" xfId="30" applyNumberFormat="1" applyFont="1" applyProtection="1">
      <alignment/>
      <protection/>
    </xf>
    <xf numFmtId="0" fontId="47" fillId="0" borderId="0" xfId="30" applyFont="1">
      <alignment/>
      <protection/>
    </xf>
    <xf numFmtId="177" fontId="47" fillId="0" borderId="0" xfId="30" applyNumberFormat="1" applyFont="1" applyProtection="1">
      <alignment/>
      <protection/>
    </xf>
    <xf numFmtId="177" fontId="32" fillId="0" borderId="0" xfId="30" applyNumberFormat="1" applyProtection="1">
      <alignment/>
      <protection/>
    </xf>
    <xf numFmtId="0" fontId="49" fillId="0" borderId="0" xfId="0" applyFont="1" applyAlignment="1">
      <alignment/>
    </xf>
    <xf numFmtId="0" fontId="37" fillId="0" borderId="3" xfId="0" applyFont="1" applyBorder="1" applyAlignment="1">
      <alignment horizontal="center"/>
    </xf>
    <xf numFmtId="0" fontId="51" fillId="0" borderId="0" xfId="0" applyFont="1" applyAlignment="1">
      <alignment/>
    </xf>
    <xf numFmtId="0" fontId="40" fillId="0" borderId="4"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1" fillId="0" borderId="0" xfId="0" applyFont="1" applyBorder="1" applyAlignment="1">
      <alignment/>
    </xf>
    <xf numFmtId="0" fontId="3" fillId="0" borderId="5" xfId="0" applyFont="1" applyBorder="1" applyAlignment="1">
      <alignment horizontal="center"/>
    </xf>
    <xf numFmtId="0" fontId="11" fillId="0" borderId="0" xfId="0" applyFont="1" applyAlignment="1">
      <alignment horizontal="right"/>
    </xf>
    <xf numFmtId="0" fontId="48" fillId="0" borderId="0" xfId="0" applyFont="1" applyAlignment="1">
      <alignment/>
    </xf>
    <xf numFmtId="0" fontId="3" fillId="0" borderId="6" xfId="0" applyFont="1" applyBorder="1" applyAlignment="1">
      <alignment horizontal="right" vertical="top" wrapText="1"/>
    </xf>
    <xf numFmtId="0" fontId="37" fillId="0" borderId="7" xfId="0" applyFont="1" applyBorder="1" applyAlignment="1">
      <alignment/>
    </xf>
    <xf numFmtId="0" fontId="40" fillId="0" borderId="8" xfId="0" applyFont="1" applyBorder="1" applyAlignment="1">
      <alignment/>
    </xf>
    <xf numFmtId="0" fontId="3" fillId="0" borderId="9" xfId="0" applyFont="1" applyBorder="1" applyAlignment="1">
      <alignment horizontal="right" vertical="top" wrapText="1"/>
    </xf>
    <xf numFmtId="0" fontId="3" fillId="0" borderId="5" xfId="0" applyFont="1" applyBorder="1" applyAlignment="1">
      <alignment horizontal="right" vertical="top" wrapText="1"/>
    </xf>
    <xf numFmtId="0" fontId="24" fillId="0" borderId="0" xfId="0" applyFont="1" applyAlignment="1">
      <alignment/>
    </xf>
    <xf numFmtId="0" fontId="37" fillId="0" borderId="3" xfId="0" applyFont="1" applyBorder="1" applyAlignment="1">
      <alignment horizontal="left" wrapText="1"/>
    </xf>
    <xf numFmtId="0" fontId="37" fillId="0" borderId="10" xfId="0" applyFont="1" applyBorder="1" applyAlignment="1">
      <alignment wrapText="1"/>
    </xf>
    <xf numFmtId="0" fontId="3" fillId="0" borderId="0" xfId="0" applyFont="1" applyBorder="1" applyAlignment="1">
      <alignment horizontal="center"/>
    </xf>
    <xf numFmtId="0" fontId="35" fillId="0" borderId="0" xfId="0" applyFont="1" applyBorder="1" applyAlignment="1">
      <alignment/>
    </xf>
    <xf numFmtId="0" fontId="37" fillId="0" borderId="0" xfId="0" applyFont="1" applyBorder="1" applyAlignment="1">
      <alignment/>
    </xf>
    <xf numFmtId="0" fontId="37" fillId="0" borderId="0" xfId="0" applyFont="1" applyBorder="1" applyAlignment="1">
      <alignment horizontal="left"/>
    </xf>
    <xf numFmtId="0" fontId="37" fillId="0" borderId="0" xfId="0" applyFont="1" applyBorder="1" applyAlignment="1">
      <alignment horizontal="right"/>
    </xf>
    <xf numFmtId="171" fontId="3" fillId="0" borderId="0" xfId="15" applyNumberFormat="1" applyFont="1" applyAlignment="1">
      <alignment/>
    </xf>
    <xf numFmtId="0" fontId="40" fillId="0" borderId="0" xfId="0" applyFont="1" applyBorder="1" applyAlignment="1">
      <alignment horizontal="left"/>
    </xf>
    <xf numFmtId="0" fontId="3" fillId="0" borderId="1" xfId="0" applyFont="1" applyBorder="1" applyAlignment="1">
      <alignment horizontal="right"/>
    </xf>
    <xf numFmtId="0" fontId="45" fillId="0" borderId="0" xfId="0" applyFont="1" applyAlignment="1">
      <alignment/>
    </xf>
    <xf numFmtId="0" fontId="8" fillId="0" borderId="0" xfId="0" applyFont="1" applyAlignment="1">
      <alignment horizontal="right"/>
    </xf>
    <xf numFmtId="0" fontId="8" fillId="0" borderId="0" xfId="0" applyFont="1" applyAlignment="1">
      <alignment/>
    </xf>
    <xf numFmtId="0" fontId="45" fillId="0" borderId="0" xfId="0" applyFont="1" applyBorder="1" applyAlignment="1">
      <alignment/>
    </xf>
    <xf numFmtId="0" fontId="40" fillId="0" borderId="0" xfId="0" applyFont="1" applyAlignment="1">
      <alignment/>
    </xf>
    <xf numFmtId="0" fontId="37" fillId="0" borderId="11" xfId="0" applyFont="1" applyBorder="1" applyAlignment="1">
      <alignment horizontal="left" wrapText="1"/>
    </xf>
    <xf numFmtId="181" fontId="37" fillId="0" borderId="4" xfId="15" applyNumberFormat="1" applyFont="1" applyBorder="1" applyAlignment="1">
      <alignment horizontal="center" vertical="center" readingOrder="1"/>
    </xf>
    <xf numFmtId="0" fontId="29" fillId="0" borderId="0" xfId="37" applyFont="1">
      <alignment/>
      <protection/>
    </xf>
    <xf numFmtId="0" fontId="0" fillId="0" borderId="0" xfId="37">
      <alignment/>
      <protection/>
    </xf>
    <xf numFmtId="0" fontId="7" fillId="0" borderId="0" xfId="37" applyFont="1">
      <alignment/>
      <protection/>
    </xf>
    <xf numFmtId="0" fontId="37" fillId="0" borderId="1" xfId="37" applyFont="1" applyBorder="1">
      <alignment/>
      <protection/>
    </xf>
    <xf numFmtId="0" fontId="39" fillId="0" borderId="0" xfId="37" applyFont="1">
      <alignment/>
      <protection/>
    </xf>
    <xf numFmtId="0" fontId="28" fillId="0" borderId="0" xfId="37" applyFont="1" applyBorder="1">
      <alignment/>
      <protection/>
    </xf>
    <xf numFmtId="0" fontId="31" fillId="0" borderId="0" xfId="37" applyFont="1" applyBorder="1" applyAlignment="1">
      <alignment horizontal="right"/>
      <protection/>
    </xf>
    <xf numFmtId="0" fontId="28" fillId="0" borderId="0" xfId="37" applyFont="1" applyBorder="1" applyAlignment="1">
      <alignment horizontal="right"/>
      <protection/>
    </xf>
    <xf numFmtId="0" fontId="54" fillId="0" borderId="0" xfId="37" applyFont="1" applyBorder="1" applyAlignment="1">
      <alignment horizontal="right"/>
      <protection/>
    </xf>
    <xf numFmtId="0" fontId="39" fillId="0" borderId="0" xfId="37" applyFont="1" applyBorder="1" applyAlignment="1">
      <alignment horizontal="right"/>
      <protection/>
    </xf>
    <xf numFmtId="0" fontId="39" fillId="0" borderId="1" xfId="37" applyFont="1" applyBorder="1">
      <alignment/>
      <protection/>
    </xf>
    <xf numFmtId="0" fontId="28" fillId="0" borderId="1" xfId="37" applyFont="1" applyBorder="1">
      <alignment/>
      <protection/>
    </xf>
    <xf numFmtId="0" fontId="31" fillId="0" borderId="1" xfId="37" applyFont="1" applyBorder="1" applyAlignment="1">
      <alignment horizontal="right" wrapText="1"/>
      <protection/>
    </xf>
    <xf numFmtId="0" fontId="54" fillId="0" borderId="1" xfId="37" applyFont="1" applyBorder="1" applyAlignment="1">
      <alignment horizontal="right" wrapText="1"/>
      <protection/>
    </xf>
    <xf numFmtId="0" fontId="28" fillId="0" borderId="1" xfId="37" applyFont="1" applyBorder="1" applyAlignment="1">
      <alignment horizontal="right" wrapText="1"/>
      <protection/>
    </xf>
    <xf numFmtId="0" fontId="39" fillId="0" borderId="1" xfId="37" applyFont="1" applyBorder="1" applyAlignment="1">
      <alignment horizontal="right" wrapText="1"/>
      <protection/>
    </xf>
    <xf numFmtId="0" fontId="31" fillId="0" borderId="0" xfId="37" applyFont="1" applyBorder="1">
      <alignment/>
      <protection/>
    </xf>
    <xf numFmtId="185" fontId="54" fillId="0" borderId="0" xfId="27" applyFont="1" applyBorder="1">
      <alignment/>
      <protection/>
    </xf>
    <xf numFmtId="3" fontId="31" fillId="0" borderId="0" xfId="27" applyNumberFormat="1" applyFont="1" applyBorder="1">
      <alignment/>
      <protection/>
    </xf>
    <xf numFmtId="3" fontId="28" fillId="0" borderId="0" xfId="27" applyNumberFormat="1" applyFont="1" applyBorder="1">
      <alignment/>
      <protection/>
    </xf>
    <xf numFmtId="3" fontId="28" fillId="0" borderId="0" xfId="27" applyNumberFormat="1" applyFont="1" applyBorder="1" applyAlignment="1">
      <alignment horizontal="right"/>
      <protection/>
    </xf>
    <xf numFmtId="185" fontId="28" fillId="0" borderId="0" xfId="27" applyFont="1">
      <alignment/>
      <protection/>
    </xf>
    <xf numFmtId="185" fontId="39" fillId="0" borderId="0" xfId="27" applyFont="1">
      <alignment/>
      <protection/>
    </xf>
    <xf numFmtId="3" fontId="28" fillId="0" borderId="0" xfId="27" applyNumberFormat="1" applyFont="1">
      <alignment/>
      <protection/>
    </xf>
    <xf numFmtId="3" fontId="28" fillId="0" borderId="0" xfId="27" applyNumberFormat="1" applyFont="1" applyAlignment="1" quotePrefix="1">
      <alignment horizontal="right"/>
      <protection/>
    </xf>
    <xf numFmtId="171" fontId="31" fillId="0" borderId="0" xfId="17" applyNumberFormat="1" applyFont="1" applyAlignment="1">
      <alignment horizontal="right"/>
    </xf>
    <xf numFmtId="185" fontId="54" fillId="0" borderId="0" xfId="27" applyFont="1">
      <alignment/>
      <protection/>
    </xf>
    <xf numFmtId="3" fontId="31" fillId="0" borderId="0" xfId="27" applyNumberFormat="1" applyFont="1">
      <alignment/>
      <protection/>
    </xf>
    <xf numFmtId="3" fontId="7" fillId="0" borderId="0" xfId="37" applyNumberFormat="1" applyFont="1" applyBorder="1">
      <alignment/>
      <protection/>
    </xf>
    <xf numFmtId="3" fontId="31" fillId="0" borderId="0" xfId="27" applyNumberFormat="1" applyFont="1" applyAlignment="1" quotePrefix="1">
      <alignment horizontal="right"/>
      <protection/>
    </xf>
    <xf numFmtId="185" fontId="56" fillId="0" borderId="0" xfId="27" applyFont="1">
      <alignment/>
      <protection/>
    </xf>
    <xf numFmtId="37" fontId="7" fillId="0" borderId="0" xfId="37" applyNumberFormat="1" applyFont="1" applyBorder="1" applyAlignment="1">
      <alignment horizontal="right"/>
      <protection/>
    </xf>
    <xf numFmtId="0" fontId="0" fillId="0" borderId="0" xfId="37" applyBorder="1">
      <alignment/>
      <protection/>
    </xf>
    <xf numFmtId="185" fontId="54" fillId="0" borderId="1" xfId="27" applyFont="1" applyBorder="1">
      <alignment/>
      <protection/>
    </xf>
    <xf numFmtId="3" fontId="31" fillId="0" borderId="1" xfId="27" applyNumberFormat="1" applyFont="1" applyBorder="1">
      <alignment/>
      <protection/>
    </xf>
    <xf numFmtId="185" fontId="8" fillId="0" borderId="0" xfId="27" applyFont="1" applyBorder="1">
      <alignment/>
      <protection/>
    </xf>
    <xf numFmtId="185" fontId="57" fillId="0" borderId="0" xfId="27" applyFont="1" applyBorder="1">
      <alignment/>
      <protection/>
    </xf>
    <xf numFmtId="3" fontId="8" fillId="0" borderId="0" xfId="27" applyNumberFormat="1" applyFont="1" applyBorder="1">
      <alignment/>
      <protection/>
    </xf>
    <xf numFmtId="0" fontId="9" fillId="0" borderId="0" xfId="37" applyFont="1">
      <alignment/>
      <protection/>
    </xf>
    <xf numFmtId="0" fontId="24" fillId="0" borderId="0" xfId="28" applyFont="1">
      <alignment/>
      <protection/>
    </xf>
    <xf numFmtId="0" fontId="3" fillId="0" borderId="0" xfId="28" applyFont="1">
      <alignment/>
      <protection/>
    </xf>
    <xf numFmtId="0" fontId="3" fillId="0" borderId="0" xfId="28" applyFont="1" applyBorder="1">
      <alignment/>
      <protection/>
    </xf>
    <xf numFmtId="0" fontId="35" fillId="0" borderId="0" xfId="28" applyFont="1">
      <alignment/>
      <protection/>
    </xf>
    <xf numFmtId="186" fontId="3" fillId="0" borderId="0" xfId="18" applyNumberFormat="1" applyFont="1" applyAlignment="1">
      <alignment/>
    </xf>
    <xf numFmtId="0" fontId="11" fillId="0" borderId="0" xfId="28" applyFont="1">
      <alignment/>
      <protection/>
    </xf>
    <xf numFmtId="0" fontId="8"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0" fontId="7" fillId="0" borderId="0" xfId="0" applyFont="1" applyAlignment="1">
      <alignment horizontal="right" vertical="top" wrapText="1"/>
    </xf>
    <xf numFmtId="0" fontId="59" fillId="0" borderId="0" xfId="0" applyFont="1" applyAlignment="1">
      <alignment vertical="top" wrapText="1"/>
    </xf>
    <xf numFmtId="0" fontId="7" fillId="0" borderId="0" xfId="0" applyFont="1" applyAlignment="1">
      <alignment horizontal="left" vertical="top" wrapText="1" indent="1"/>
    </xf>
    <xf numFmtId="0" fontId="3" fillId="0" borderId="0" xfId="0" applyFont="1" applyAlignment="1">
      <alignment vertical="center" wrapText="1"/>
    </xf>
    <xf numFmtId="0" fontId="7" fillId="0" borderId="0" xfId="0" applyFont="1" applyAlignment="1" quotePrefix="1">
      <alignment horizontal="left" vertical="top" wrapText="1" indent="1"/>
    </xf>
    <xf numFmtId="0" fontId="11" fillId="0" borderId="0" xfId="29" applyFont="1">
      <alignment vertical="center"/>
      <protection/>
    </xf>
    <xf numFmtId="0" fontId="45"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left" vertical="top" wrapText="1" indent="2"/>
    </xf>
    <xf numFmtId="0" fontId="53" fillId="0" borderId="0" xfId="0" applyFont="1" applyBorder="1" applyAlignment="1">
      <alignment/>
    </xf>
    <xf numFmtId="0" fontId="28" fillId="0" borderId="0" xfId="0" applyFont="1" applyBorder="1" applyAlignment="1">
      <alignment/>
    </xf>
    <xf numFmtId="0" fontId="28" fillId="0" borderId="0" xfId="0" applyFont="1" applyBorder="1" applyAlignment="1">
      <alignment horizontal="center"/>
    </xf>
    <xf numFmtId="0" fontId="27" fillId="0" borderId="0" xfId="0" applyFont="1" applyBorder="1" applyAlignment="1">
      <alignment/>
    </xf>
    <xf numFmtId="0" fontId="28" fillId="0" borderId="0" xfId="0" applyFont="1" applyBorder="1" applyAlignment="1">
      <alignment horizontal="right" vertical="top" wrapText="1"/>
    </xf>
    <xf numFmtId="0" fontId="28" fillId="0" borderId="0" xfId="0" applyFont="1" applyBorder="1" applyAlignment="1">
      <alignment vertical="justify" wrapText="1"/>
    </xf>
    <xf numFmtId="0" fontId="61" fillId="0" borderId="0" xfId="0" applyFont="1" applyAlignment="1">
      <alignment/>
    </xf>
    <xf numFmtId="0" fontId="24" fillId="0" borderId="0" xfId="25" applyFont="1" applyBorder="1" quotePrefix="1">
      <alignment/>
      <protection/>
    </xf>
    <xf numFmtId="0" fontId="11" fillId="0" borderId="1" xfId="0" applyFont="1" applyBorder="1" applyAlignment="1">
      <alignment/>
    </xf>
    <xf numFmtId="0" fontId="3" fillId="0" borderId="6" xfId="0" applyFont="1" applyBorder="1" applyAlignment="1">
      <alignment/>
    </xf>
    <xf numFmtId="0" fontId="50" fillId="0" borderId="0" xfId="0" applyFont="1" applyAlignment="1">
      <alignment/>
    </xf>
    <xf numFmtId="15" fontId="31" fillId="0" borderId="0" xfId="37" applyNumberFormat="1" applyFont="1" applyBorder="1" applyAlignment="1" quotePrefix="1">
      <alignment horizontal="right"/>
      <protection/>
    </xf>
    <xf numFmtId="0" fontId="28" fillId="0" borderId="0" xfId="37" applyFont="1" applyBorder="1" applyAlignment="1" quotePrefix="1">
      <alignment horizontal="right"/>
      <protection/>
    </xf>
    <xf numFmtId="0" fontId="7" fillId="0" borderId="5" xfId="0" applyFont="1" applyBorder="1" applyAlignment="1">
      <alignment/>
    </xf>
    <xf numFmtId="170" fontId="37" fillId="0" borderId="0" xfId="0" applyNumberFormat="1" applyFont="1" applyFill="1" applyBorder="1" applyAlignment="1" applyProtection="1">
      <alignment horizontal="left"/>
      <protection/>
    </xf>
    <xf numFmtId="187" fontId="3" fillId="0" borderId="0" xfId="0" applyNumberFormat="1" applyFont="1" applyBorder="1" applyAlignment="1">
      <alignment horizontal="center"/>
    </xf>
    <xf numFmtId="181" fontId="37" fillId="0" borderId="2" xfId="0" applyNumberFormat="1" applyFont="1" applyBorder="1" applyAlignment="1">
      <alignment horizontal="center"/>
    </xf>
    <xf numFmtId="171" fontId="7" fillId="0" borderId="0" xfId="15" applyNumberFormat="1" applyFont="1" applyAlignment="1">
      <alignment/>
    </xf>
    <xf numFmtId="171" fontId="7" fillId="0" borderId="0" xfId="15" applyNumberFormat="1" applyFont="1" applyBorder="1" applyAlignment="1">
      <alignment/>
    </xf>
    <xf numFmtId="171" fontId="7" fillId="0" borderId="0" xfId="15" applyNumberFormat="1" applyFont="1" applyAlignment="1">
      <alignment horizontal="right"/>
    </xf>
    <xf numFmtId="181" fontId="37" fillId="0" borderId="2" xfId="0" applyNumberFormat="1" applyFont="1" applyFill="1" applyBorder="1" applyAlignment="1">
      <alignment horizontal="center"/>
    </xf>
    <xf numFmtId="0" fontId="38" fillId="0" borderId="0" xfId="0" applyFont="1" applyAlignment="1">
      <alignment/>
    </xf>
    <xf numFmtId="2" fontId="38" fillId="0" borderId="0" xfId="0" applyNumberFormat="1" applyFont="1" applyAlignment="1">
      <alignment/>
    </xf>
    <xf numFmtId="0" fontId="1" fillId="0" borderId="0" xfId="0" applyFont="1" applyAlignment="1">
      <alignment/>
    </xf>
    <xf numFmtId="0" fontId="63" fillId="0" borderId="0" xfId="25" applyFont="1" applyBorder="1">
      <alignment/>
      <protection/>
    </xf>
    <xf numFmtId="0" fontId="7" fillId="0" borderId="0" xfId="0" applyFont="1" applyBorder="1" applyAlignment="1">
      <alignment vertical="top" wrapText="1"/>
    </xf>
    <xf numFmtId="0" fontId="61" fillId="0" borderId="0" xfId="37" applyFont="1">
      <alignment/>
      <protection/>
    </xf>
    <xf numFmtId="0" fontId="11" fillId="0" borderId="1" xfId="0" applyFont="1" applyBorder="1" applyAlignment="1">
      <alignment horizontal="left"/>
    </xf>
    <xf numFmtId="0" fontId="3" fillId="0" borderId="1" xfId="0" applyFont="1" applyBorder="1" applyAlignment="1">
      <alignment horizontal="right" wrapText="1"/>
    </xf>
    <xf numFmtId="0" fontId="0" fillId="0" borderId="1" xfId="37" applyBorder="1">
      <alignment/>
      <protection/>
    </xf>
    <xf numFmtId="0" fontId="62" fillId="0" borderId="0" xfId="0" applyFont="1" applyAlignment="1">
      <alignment vertical="center" wrapText="1"/>
    </xf>
    <xf numFmtId="10" fontId="60" fillId="0" borderId="0" xfId="0" applyNumberFormat="1" applyFont="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horizontal="right" vertical="top" wrapText="1"/>
    </xf>
    <xf numFmtId="14" fontId="37" fillId="0" borderId="1" xfId="0" applyNumberFormat="1" applyFont="1" applyBorder="1" applyAlignment="1" quotePrefix="1">
      <alignment horizontal="right"/>
    </xf>
    <xf numFmtId="14" fontId="3" fillId="0" borderId="1" xfId="0" applyNumberFormat="1" applyFont="1" applyBorder="1" applyAlignment="1" quotePrefix="1">
      <alignment horizontal="right"/>
    </xf>
    <xf numFmtId="0" fontId="3" fillId="0" borderId="9" xfId="0" applyFont="1" applyBorder="1" applyAlignment="1">
      <alignment horizontal="center"/>
    </xf>
    <xf numFmtId="0" fontId="0" fillId="0" borderId="0" xfId="0" applyBorder="1" applyAlignment="1">
      <alignment/>
    </xf>
    <xf numFmtId="0" fontId="64" fillId="0" borderId="1" xfId="0" applyFont="1" applyBorder="1" applyAlignment="1">
      <alignment/>
    </xf>
    <xf numFmtId="0" fontId="65" fillId="0" borderId="0" xfId="0" applyFont="1" applyAlignment="1">
      <alignment/>
    </xf>
    <xf numFmtId="168"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171" fontId="37" fillId="0" borderId="0" xfId="15" applyNumberFormat="1" applyFont="1" applyAlignment="1">
      <alignment/>
    </xf>
    <xf numFmtId="171" fontId="37" fillId="0" borderId="0" xfId="15" applyNumberFormat="1" applyFont="1" applyAlignment="1">
      <alignment horizontal="right"/>
    </xf>
    <xf numFmtId="0" fontId="60" fillId="0" borderId="0" xfId="0" applyFont="1" applyAlignment="1">
      <alignment horizontal="right" vertical="top" wrapText="1"/>
    </xf>
    <xf numFmtId="167" fontId="3" fillId="0" borderId="0" xfId="15" applyFont="1" applyAlignment="1">
      <alignment horizontal="righ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3" fillId="0" borderId="0" xfId="0" applyFont="1" applyFill="1" applyAlignment="1">
      <alignment horizontal="center"/>
    </xf>
    <xf numFmtId="0" fontId="0" fillId="0" borderId="0" xfId="0" applyFill="1" applyAlignment="1">
      <alignment/>
    </xf>
    <xf numFmtId="0" fontId="67" fillId="0" borderId="0" xfId="0" applyFont="1" applyAlignment="1">
      <alignment/>
    </xf>
    <xf numFmtId="0" fontId="37"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8" fillId="0" borderId="0" xfId="26" applyFont="1" applyBorder="1">
      <alignment/>
      <protection/>
    </xf>
    <xf numFmtId="0" fontId="28" fillId="0" borderId="0" xfId="26" applyFont="1" applyAlignment="1">
      <alignment horizontal="right"/>
      <protection/>
    </xf>
    <xf numFmtId="0" fontId="28" fillId="0" borderId="1" xfId="26" applyFont="1" applyBorder="1">
      <alignment/>
      <protection/>
    </xf>
    <xf numFmtId="0" fontId="28" fillId="0" borderId="0" xfId="26" applyFont="1">
      <alignment/>
      <protection/>
    </xf>
    <xf numFmtId="0" fontId="31" fillId="0" borderId="0" xfId="26" applyFont="1" applyAlignment="1">
      <alignment horizontal="right"/>
      <protection/>
    </xf>
    <xf numFmtId="0" fontId="31" fillId="0" borderId="0" xfId="26" applyFont="1">
      <alignment/>
      <protection/>
    </xf>
    <xf numFmtId="0" fontId="70" fillId="0" borderId="0" xfId="26" applyFont="1">
      <alignment/>
      <protection/>
    </xf>
    <xf numFmtId="0" fontId="28" fillId="0" borderId="0" xfId="28" applyFont="1">
      <alignment/>
      <protection/>
    </xf>
    <xf numFmtId="0" fontId="28" fillId="0" borderId="0" xfId="28" applyFont="1" applyBorder="1">
      <alignment/>
      <protection/>
    </xf>
    <xf numFmtId="0" fontId="31" fillId="0" borderId="0" xfId="28" applyFont="1" applyBorder="1">
      <alignment/>
      <protection/>
    </xf>
    <xf numFmtId="0" fontId="31" fillId="0" borderId="0" xfId="28" applyFont="1" applyBorder="1" applyAlignment="1">
      <alignment horizontal="left"/>
      <protection/>
    </xf>
    <xf numFmtId="0" fontId="28" fillId="0" borderId="0" xfId="28" applyFont="1" applyBorder="1" applyAlignment="1">
      <alignment horizontal="center"/>
      <protection/>
    </xf>
    <xf numFmtId="0" fontId="28" fillId="0" borderId="1" xfId="28" applyFont="1" applyBorder="1">
      <alignment/>
      <protection/>
    </xf>
    <xf numFmtId="0" fontId="66" fillId="0" borderId="1" xfId="28" applyFont="1" applyBorder="1" applyAlignment="1">
      <alignment horizontal="center"/>
      <protection/>
    </xf>
    <xf numFmtId="0" fontId="69" fillId="0" borderId="0" xfId="28" applyFont="1">
      <alignment/>
      <protection/>
    </xf>
    <xf numFmtId="0" fontId="31" fillId="0" borderId="0" xfId="28" applyFont="1">
      <alignment/>
      <protection/>
    </xf>
    <xf numFmtId="186" fontId="31" fillId="0" borderId="0" xfId="18" applyNumberFormat="1" applyFont="1" applyAlignment="1">
      <alignment/>
    </xf>
    <xf numFmtId="186" fontId="28" fillId="0" borderId="0" xfId="18" applyNumberFormat="1" applyFont="1" applyAlignment="1">
      <alignment/>
    </xf>
    <xf numFmtId="0" fontId="28" fillId="0" borderId="0" xfId="0" applyFont="1" applyAlignment="1">
      <alignment/>
    </xf>
    <xf numFmtId="0" fontId="28" fillId="0" borderId="0" xfId="0" applyFont="1" applyAlignment="1">
      <alignment horizontal="right"/>
    </xf>
    <xf numFmtId="0" fontId="27" fillId="0" borderId="0" xfId="0" applyFont="1" applyAlignment="1">
      <alignment/>
    </xf>
    <xf numFmtId="0" fontId="28" fillId="0" borderId="1" xfId="0" applyFont="1" applyBorder="1" applyAlignment="1">
      <alignment/>
    </xf>
    <xf numFmtId="14" fontId="28" fillId="0" borderId="1" xfId="0" applyNumberFormat="1" applyFont="1" applyBorder="1" applyAlignment="1" quotePrefix="1">
      <alignment horizontal="right"/>
    </xf>
    <xf numFmtId="0" fontId="28" fillId="0" borderId="1" xfId="0" applyFont="1" applyBorder="1" applyAlignment="1">
      <alignment horizontal="right"/>
    </xf>
    <xf numFmtId="14" fontId="31" fillId="0" borderId="0" xfId="0" applyNumberFormat="1" applyFont="1" applyBorder="1" applyAlignment="1">
      <alignment/>
    </xf>
    <xf numFmtId="14" fontId="28" fillId="0" borderId="0" xfId="0" applyNumberFormat="1" applyFont="1" applyBorder="1" applyAlignment="1">
      <alignment/>
    </xf>
    <xf numFmtId="0" fontId="39" fillId="0" borderId="0" xfId="0" applyFont="1" applyBorder="1" applyAlignment="1">
      <alignment horizontal="right"/>
    </xf>
    <xf numFmtId="0" fontId="66" fillId="0" borderId="0" xfId="0" applyFont="1" applyAlignment="1">
      <alignment wrapText="1"/>
    </xf>
    <xf numFmtId="4" fontId="28" fillId="0" borderId="0" xfId="15" applyNumberFormat="1" applyFont="1" applyAlignment="1" quotePrefix="1">
      <alignment horizontal="right"/>
    </xf>
    <xf numFmtId="0" fontId="39" fillId="0" borderId="0" xfId="0" applyFont="1" applyAlignment="1">
      <alignment wrapText="1"/>
    </xf>
    <xf numFmtId="0" fontId="66" fillId="0" borderId="0" xfId="28" applyFont="1" applyBorder="1" applyAlignment="1">
      <alignment horizontal="center"/>
      <protection/>
    </xf>
    <xf numFmtId="0" fontId="69" fillId="0" borderId="0" xfId="26" applyFont="1">
      <alignment/>
      <protection/>
    </xf>
    <xf numFmtId="0" fontId="71" fillId="0" borderId="0" xfId="26" applyFont="1">
      <alignment/>
      <protection/>
    </xf>
    <xf numFmtId="3" fontId="28" fillId="0" borderId="1" xfId="27" applyNumberFormat="1" applyFont="1" applyBorder="1">
      <alignment/>
      <protection/>
    </xf>
    <xf numFmtId="3" fontId="0" fillId="0" borderId="0" xfId="0" applyNumberFormat="1" applyFont="1" applyFill="1" applyAlignment="1">
      <alignment horizontal="right"/>
    </xf>
    <xf numFmtId="0" fontId="72" fillId="0" borderId="0" xfId="0" applyFont="1" applyAlignment="1">
      <alignment/>
    </xf>
    <xf numFmtId="181" fontId="37" fillId="0" borderId="4" xfId="0" applyNumberFormat="1" applyFont="1" applyFill="1" applyBorder="1" applyAlignment="1">
      <alignment horizontal="center"/>
    </xf>
    <xf numFmtId="181" fontId="37" fillId="0" borderId="4" xfId="0" applyNumberFormat="1" applyFont="1" applyBorder="1" applyAlignment="1">
      <alignment horizontal="center"/>
    </xf>
    <xf numFmtId="171" fontId="28" fillId="0" borderId="0" xfId="17" applyNumberFormat="1" applyFont="1" applyAlignment="1">
      <alignment horizontal="right"/>
    </xf>
    <xf numFmtId="3" fontId="28" fillId="0" borderId="0" xfId="26" applyNumberFormat="1" applyFont="1" applyAlignment="1">
      <alignment horizontal="right"/>
      <protection/>
    </xf>
    <xf numFmtId="0" fontId="73" fillId="0" borderId="0" xfId="0" applyFont="1" applyAlignment="1">
      <alignment/>
    </xf>
    <xf numFmtId="0" fontId="3" fillId="0" borderId="12" xfId="0" applyFont="1" applyBorder="1" applyAlignment="1">
      <alignment horizontal="right" vertical="top" wrapText="1"/>
    </xf>
    <xf numFmtId="0" fontId="73" fillId="0" borderId="0" xfId="37" applyFont="1">
      <alignment/>
      <protection/>
    </xf>
    <xf numFmtId="0" fontId="19" fillId="0" borderId="0" xfId="36" applyFont="1" applyAlignment="1" applyProtection="1">
      <alignment horizontal="left"/>
      <protection/>
    </xf>
    <xf numFmtId="0" fontId="75" fillId="0" borderId="0" xfId="0" applyFont="1" applyAlignment="1">
      <alignment/>
    </xf>
    <xf numFmtId="191" fontId="71" fillId="0" borderId="0" xfId="26" applyNumberFormat="1" applyFont="1" applyAlignment="1">
      <alignment horizontal="right"/>
      <protection/>
    </xf>
    <xf numFmtId="171" fontId="31" fillId="0" borderId="0" xfId="15" applyNumberFormat="1" applyFont="1" applyAlignment="1">
      <alignment horizontal="right"/>
    </xf>
    <xf numFmtId="0" fontId="31" fillId="0" borderId="0" xfId="26" applyFont="1" applyAlignment="1">
      <alignment horizontal="left"/>
      <protection/>
    </xf>
    <xf numFmtId="0" fontId="71" fillId="0" borderId="0" xfId="26" applyFont="1" applyAlignment="1">
      <alignment horizontal="left"/>
      <protection/>
    </xf>
    <xf numFmtId="171" fontId="28" fillId="0" borderId="0" xfId="15" applyNumberFormat="1" applyFont="1" applyAlignment="1">
      <alignment horizontal="right"/>
    </xf>
    <xf numFmtId="49" fontId="31" fillId="0" borderId="0" xfId="26" applyNumberFormat="1" applyFont="1">
      <alignment/>
      <protection/>
    </xf>
    <xf numFmtId="0" fontId="3" fillId="0" borderId="1" xfId="26" applyFont="1" applyBorder="1">
      <alignment/>
      <protection/>
    </xf>
    <xf numFmtId="0" fontId="28" fillId="0" borderId="0" xfId="28" applyFont="1" applyAlignment="1">
      <alignment horizontal="left"/>
      <protection/>
    </xf>
    <xf numFmtId="0" fontId="28" fillId="0" borderId="0" xfId="28" applyFont="1" applyBorder="1" applyAlignment="1">
      <alignment horizontal="left"/>
      <protection/>
    </xf>
    <xf numFmtId="3" fontId="41" fillId="0" borderId="0" xfId="0" applyNumberFormat="1" applyFont="1" applyFill="1" applyAlignment="1">
      <alignment horizontal="right"/>
    </xf>
    <xf numFmtId="0" fontId="3" fillId="0" borderId="6" xfId="0" applyFont="1" applyBorder="1" applyAlignment="1">
      <alignment horizontal="center"/>
    </xf>
    <xf numFmtId="0" fontId="0" fillId="0" borderId="5" xfId="0" applyBorder="1" applyAlignment="1">
      <alignment/>
    </xf>
    <xf numFmtId="3" fontId="3" fillId="0" borderId="0" xfId="15" applyNumberFormat="1" applyFont="1" applyAlignment="1">
      <alignment/>
    </xf>
    <xf numFmtId="181" fontId="37" fillId="0" borderId="5" xfId="0" applyNumberFormat="1" applyFont="1" applyFill="1" applyBorder="1" applyAlignment="1">
      <alignment horizontal="center"/>
    </xf>
    <xf numFmtId="181" fontId="37" fillId="0" borderId="5" xfId="0" applyNumberFormat="1" applyFont="1" applyBorder="1" applyAlignment="1">
      <alignment horizontal="center"/>
    </xf>
    <xf numFmtId="0" fontId="80" fillId="0" borderId="0" xfId="37" applyFont="1">
      <alignment/>
      <protection/>
    </xf>
    <xf numFmtId="0" fontId="7" fillId="0" borderId="0" xfId="37" applyFont="1" quotePrefix="1">
      <alignment/>
      <protection/>
    </xf>
    <xf numFmtId="0" fontId="39" fillId="0" borderId="0" xfId="0" applyFont="1" applyAlignment="1">
      <alignment/>
    </xf>
    <xf numFmtId="0" fontId="82" fillId="0" borderId="0" xfId="26" applyFont="1">
      <alignment/>
      <protection/>
    </xf>
    <xf numFmtId="170" fontId="37" fillId="0" borderId="0" xfId="0" applyNumberFormat="1" applyFont="1" applyAlignment="1">
      <alignment horizontal="right"/>
    </xf>
    <xf numFmtId="170" fontId="78" fillId="0" borderId="0" xfId="33" applyNumberFormat="1" applyFont="1" applyFill="1" applyBorder="1" applyAlignment="1">
      <alignment horizontal="center" wrapText="1"/>
      <protection/>
    </xf>
    <xf numFmtId="10" fontId="83" fillId="0" borderId="0" xfId="0" applyNumberFormat="1" applyFont="1" applyAlignment="1">
      <alignment horizontal="right" vertical="top" wrapText="1"/>
    </xf>
    <xf numFmtId="0" fontId="83" fillId="0" borderId="0" xfId="0" applyFont="1" applyAlignment="1">
      <alignment horizontal="right" vertical="top" wrapText="1"/>
    </xf>
    <xf numFmtId="0" fontId="11" fillId="0" borderId="0" xfId="0" applyFont="1" applyAlignment="1">
      <alignment vertical="top" wrapText="1"/>
    </xf>
    <xf numFmtId="49" fontId="31" fillId="0" borderId="0" xfId="15" applyNumberFormat="1" applyFont="1" applyAlignment="1">
      <alignment horizontal="left"/>
    </xf>
    <xf numFmtId="0" fontId="49" fillId="0" borderId="0" xfId="28" applyFont="1">
      <alignment/>
      <protection/>
    </xf>
    <xf numFmtId="0" fontId="37" fillId="0" borderId="0" xfId="0" applyFont="1" applyAlignment="1">
      <alignment vertical="top" wrapText="1"/>
    </xf>
    <xf numFmtId="0" fontId="37" fillId="0" borderId="13" xfId="0" applyFont="1" applyBorder="1" applyAlignment="1">
      <alignment vertical="top" wrapText="1"/>
    </xf>
    <xf numFmtId="0" fontId="3" fillId="0" borderId="13" xfId="0" applyFont="1" applyBorder="1" applyAlignment="1">
      <alignment vertical="top" wrapText="1"/>
    </xf>
    <xf numFmtId="0" fontId="3" fillId="0" borderId="0" xfId="0" applyFont="1" applyBorder="1" applyAlignment="1">
      <alignment vertical="top" wrapText="1"/>
    </xf>
    <xf numFmtId="10" fontId="90" fillId="0" borderId="0" xfId="0" applyNumberFormat="1" applyFont="1" applyAlignment="1">
      <alignment horizontal="right" vertical="top" wrapText="1"/>
    </xf>
    <xf numFmtId="0" fontId="85" fillId="0" borderId="0" xfId="26" applyFont="1">
      <alignment/>
      <protection/>
    </xf>
    <xf numFmtId="0" fontId="11" fillId="0" borderId="0" xfId="28" applyFont="1" applyAlignment="1">
      <alignment horizontal="right"/>
      <protection/>
    </xf>
    <xf numFmtId="0" fontId="28" fillId="0" borderId="0" xfId="15" applyNumberFormat="1" applyFont="1" applyAlignment="1">
      <alignment horizontal="right"/>
    </xf>
    <xf numFmtId="0" fontId="37" fillId="0" borderId="10" xfId="0" applyFont="1" applyBorder="1" applyAlignment="1">
      <alignment horizontal="center"/>
    </xf>
    <xf numFmtId="0" fontId="40" fillId="0" borderId="2" xfId="0" applyFont="1" applyBorder="1" applyAlignment="1">
      <alignment horizontal="center"/>
    </xf>
    <xf numFmtId="0" fontId="37" fillId="0" borderId="7" xfId="0" applyFont="1" applyBorder="1" applyAlignment="1">
      <alignment horizontal="center"/>
    </xf>
    <xf numFmtId="0" fontId="40" fillId="0" borderId="8"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0" fontId="90" fillId="0" borderId="0" xfId="0" applyFont="1" applyAlignment="1">
      <alignment horizontal="right" vertical="top" wrapText="1"/>
    </xf>
    <xf numFmtId="0" fontId="78" fillId="0" borderId="0" xfId="0" applyFont="1" applyAlignment="1">
      <alignment horizontal="right" vertical="top" wrapText="1"/>
    </xf>
    <xf numFmtId="0" fontId="3" fillId="0" borderId="13" xfId="0" applyFont="1" applyBorder="1" applyAlignment="1">
      <alignment horizontal="right" vertical="top" wrapText="1"/>
    </xf>
    <xf numFmtId="0" fontId="31" fillId="0" borderId="3" xfId="0" applyFont="1" applyBorder="1" applyAlignment="1">
      <alignment horizontal="center"/>
    </xf>
    <xf numFmtId="0" fontId="31" fillId="0" borderId="7" xfId="0" applyFont="1" applyBorder="1" applyAlignment="1">
      <alignment/>
    </xf>
    <xf numFmtId="0" fontId="69" fillId="0" borderId="4" xfId="0" applyFont="1" applyBorder="1" applyAlignment="1">
      <alignment horizontal="center"/>
    </xf>
    <xf numFmtId="0" fontId="69" fillId="0" borderId="8" xfId="0" applyFont="1" applyBorder="1" applyAlignment="1">
      <alignment/>
    </xf>
    <xf numFmtId="0" fontId="28" fillId="0" borderId="4" xfId="0" applyFont="1" applyBorder="1" applyAlignment="1">
      <alignment horizontal="center"/>
    </xf>
    <xf numFmtId="0" fontId="28" fillId="0" borderId="8" xfId="0" applyFont="1" applyBorder="1" applyAlignment="1">
      <alignment horizontal="right" vertical="top" wrapText="1"/>
    </xf>
    <xf numFmtId="0" fontId="28" fillId="0" borderId="5" xfId="0" applyFont="1" applyBorder="1" applyAlignment="1">
      <alignment horizontal="center"/>
    </xf>
    <xf numFmtId="0" fontId="28" fillId="0" borderId="3" xfId="0" applyFont="1" applyBorder="1" applyAlignment="1">
      <alignment horizontal="center"/>
    </xf>
    <xf numFmtId="0" fontId="66" fillId="0" borderId="10" xfId="0" applyFont="1" applyBorder="1" applyAlignment="1">
      <alignment/>
    </xf>
    <xf numFmtId="0" fontId="66" fillId="0" borderId="2" xfId="0" applyFont="1" applyBorder="1" applyAlignment="1">
      <alignment/>
    </xf>
    <xf numFmtId="0" fontId="66" fillId="0" borderId="5" xfId="0" applyFont="1" applyBorder="1" applyAlignment="1">
      <alignment/>
    </xf>
    <xf numFmtId="0" fontId="31" fillId="0" borderId="7" xfId="0" applyFont="1" applyBorder="1" applyAlignment="1">
      <alignment horizontal="center"/>
    </xf>
    <xf numFmtId="0" fontId="31" fillId="0" borderId="10" xfId="0" applyFont="1" applyBorder="1" applyAlignment="1">
      <alignment horizontal="center"/>
    </xf>
    <xf numFmtId="0" fontId="31" fillId="0" borderId="3" xfId="0" applyFont="1" applyBorder="1" applyAlignment="1">
      <alignment/>
    </xf>
    <xf numFmtId="0" fontId="31" fillId="0" borderId="10" xfId="0" applyFont="1" applyBorder="1" applyAlignment="1">
      <alignment/>
    </xf>
    <xf numFmtId="0" fontId="69" fillId="0" borderId="8" xfId="0" applyFont="1" applyBorder="1" applyAlignment="1">
      <alignment horizontal="right"/>
    </xf>
    <xf numFmtId="0" fontId="69" fillId="0" borderId="2" xfId="0" applyFont="1" applyBorder="1" applyAlignment="1">
      <alignment horizontal="center"/>
    </xf>
    <xf numFmtId="0" fontId="69" fillId="0" borderId="4" xfId="0" applyFont="1" applyBorder="1" applyAlignment="1">
      <alignment/>
    </xf>
    <xf numFmtId="0" fontId="28" fillId="0" borderId="8" xfId="0" applyFont="1" applyBorder="1" applyAlignment="1">
      <alignment horizontal="right"/>
    </xf>
    <xf numFmtId="0" fontId="28" fillId="0" borderId="2" xfId="0" applyFont="1" applyBorder="1" applyAlignment="1">
      <alignment horizontal="center"/>
    </xf>
    <xf numFmtId="0" fontId="28" fillId="0" borderId="4" xfId="0" applyFont="1" applyBorder="1" applyAlignment="1">
      <alignment horizontal="right" vertical="top" wrapText="1"/>
    </xf>
    <xf numFmtId="0" fontId="28" fillId="0" borderId="9" xfId="0" applyFont="1" applyBorder="1" applyAlignment="1">
      <alignment horizontal="right"/>
    </xf>
    <xf numFmtId="0" fontId="28" fillId="0" borderId="6" xfId="0" applyFont="1" applyBorder="1" applyAlignment="1">
      <alignment horizontal="center"/>
    </xf>
    <xf numFmtId="0" fontId="28" fillId="0" borderId="6" xfId="0" applyFont="1" applyBorder="1" applyAlignment="1">
      <alignment horizontal="left"/>
    </xf>
    <xf numFmtId="0" fontId="28" fillId="0" borderId="6" xfId="0" applyFont="1" applyBorder="1" applyAlignment="1">
      <alignment horizontal="right" vertical="top" wrapText="1"/>
    </xf>
    <xf numFmtId="181" fontId="28" fillId="0" borderId="2" xfId="0" applyNumberFormat="1" applyFont="1" applyBorder="1" applyAlignment="1">
      <alignment horizontal="center"/>
    </xf>
    <xf numFmtId="180" fontId="28" fillId="0" borderId="2" xfId="0" applyNumberFormat="1" applyFont="1" applyBorder="1" applyAlignment="1">
      <alignment horizontal="center"/>
    </xf>
    <xf numFmtId="181" fontId="28" fillId="0" borderId="2" xfId="0" applyNumberFormat="1" applyFont="1" applyBorder="1" applyAlignment="1" quotePrefix="1">
      <alignment horizontal="center"/>
    </xf>
    <xf numFmtId="0" fontId="55" fillId="0" borderId="6" xfId="0" applyFont="1" applyBorder="1" applyAlignment="1">
      <alignment horizontal="left"/>
    </xf>
    <xf numFmtId="0" fontId="28" fillId="0" borderId="9" xfId="0" applyFont="1" applyBorder="1" applyAlignment="1">
      <alignment horizontal="right" vertical="top" wrapText="1"/>
    </xf>
    <xf numFmtId="0" fontId="28" fillId="0" borderId="5" xfId="0" applyFont="1" applyBorder="1" applyAlignment="1">
      <alignment horizontal="right" vertical="top" wrapText="1"/>
    </xf>
    <xf numFmtId="0" fontId="28" fillId="0" borderId="5" xfId="0" applyFont="1" applyBorder="1" applyAlignment="1">
      <alignment/>
    </xf>
    <xf numFmtId="0" fontId="39" fillId="0" borderId="2" xfId="0" applyFont="1" applyBorder="1" applyAlignment="1">
      <alignment horizontal="justify" vertical="top" wrapText="1"/>
    </xf>
    <xf numFmtId="0" fontId="28" fillId="0" borderId="2" xfId="0" applyFont="1" applyBorder="1" applyAlignment="1">
      <alignment horizontal="center" vertical="top" wrapText="1"/>
    </xf>
    <xf numFmtId="175" fontId="28" fillId="0" borderId="4" xfId="15" applyNumberFormat="1" applyFont="1" applyBorder="1" applyAlignment="1">
      <alignment horizontal="center" vertical="top" wrapText="1"/>
    </xf>
    <xf numFmtId="0" fontId="39" fillId="0" borderId="5" xfId="0" applyFont="1" applyBorder="1" applyAlignment="1">
      <alignment horizontal="justify" vertical="top" wrapText="1"/>
    </xf>
    <xf numFmtId="0" fontId="28" fillId="0" borderId="6" xfId="0" applyFont="1" applyBorder="1" applyAlignment="1">
      <alignment horizontal="center" vertical="top" wrapText="1"/>
    </xf>
    <xf numFmtId="175" fontId="28" fillId="0" borderId="5" xfId="15" applyNumberFormat="1" applyFont="1" applyBorder="1" applyAlignment="1">
      <alignment horizontal="center" vertical="top" wrapText="1"/>
    </xf>
    <xf numFmtId="0" fontId="28" fillId="0" borderId="2" xfId="0" applyFont="1" applyBorder="1" applyAlignment="1">
      <alignment horizontal="justify" vertical="top" wrapText="1"/>
    </xf>
    <xf numFmtId="0" fontId="69" fillId="0" borderId="4" xfId="0" applyFont="1" applyBorder="1" applyAlignment="1">
      <alignment horizontal="left"/>
    </xf>
    <xf numFmtId="188" fontId="28" fillId="0" borderId="2" xfId="15" applyNumberFormat="1" applyFont="1" applyBorder="1" applyAlignment="1">
      <alignment horizontal="center"/>
    </xf>
    <xf numFmtId="188" fontId="28" fillId="0" borderId="2" xfId="15" applyNumberFormat="1" applyFont="1" applyBorder="1" applyAlignment="1" quotePrefix="1">
      <alignment horizontal="center"/>
    </xf>
    <xf numFmtId="3" fontId="28" fillId="0" borderId="4" xfId="0" applyNumberFormat="1" applyFont="1" applyBorder="1" applyAlignment="1">
      <alignment horizontal="center"/>
    </xf>
    <xf numFmtId="0" fontId="64" fillId="0" borderId="0" xfId="0" applyFont="1" applyBorder="1" applyAlignment="1">
      <alignment/>
    </xf>
    <xf numFmtId="0" fontId="69" fillId="0" borderId="10" xfId="0" applyFont="1" applyBorder="1" applyAlignment="1">
      <alignment horizontal="center"/>
    </xf>
    <xf numFmtId="0" fontId="28" fillId="0" borderId="9" xfId="0" applyFont="1" applyBorder="1" applyAlignment="1">
      <alignment horizontal="center"/>
    </xf>
    <xf numFmtId="0" fontId="28" fillId="0" borderId="8" xfId="0" applyFont="1" applyBorder="1" applyAlignment="1">
      <alignment horizontal="center"/>
    </xf>
    <xf numFmtId="0" fontId="28" fillId="0" borderId="1" xfId="0" applyFont="1" applyBorder="1" applyAlignment="1">
      <alignment horizontal="center"/>
    </xf>
    <xf numFmtId="0" fontId="69" fillId="0" borderId="7" xfId="0" applyFont="1" applyBorder="1" applyAlignment="1">
      <alignment horizontal="right"/>
    </xf>
    <xf numFmtId="0" fontId="11" fillId="0" borderId="0" xfId="0" applyFont="1" applyBorder="1" applyAlignment="1">
      <alignment horizontal="right"/>
    </xf>
    <xf numFmtId="0" fontId="54" fillId="0" borderId="0" xfId="0" applyFont="1" applyBorder="1" applyAlignment="1">
      <alignment/>
    </xf>
    <xf numFmtId="0" fontId="31" fillId="0" borderId="0" xfId="0" applyFont="1" applyBorder="1" applyAlignment="1">
      <alignment/>
    </xf>
    <xf numFmtId="0" fontId="28" fillId="0" borderId="0" xfId="0" applyFont="1" applyBorder="1" applyAlignment="1">
      <alignment horizontal="left"/>
    </xf>
    <xf numFmtId="0" fontId="31" fillId="0" borderId="0" xfId="0" applyFont="1" applyAlignment="1">
      <alignment horizontal="left" vertical="justify" wrapText="1"/>
    </xf>
    <xf numFmtId="0" fontId="28" fillId="0" borderId="6" xfId="0" applyFont="1" applyBorder="1" applyAlignment="1">
      <alignment/>
    </xf>
    <xf numFmtId="170" fontId="31" fillId="0" borderId="2" xfId="0" applyNumberFormat="1" applyFont="1" applyFill="1" applyBorder="1" applyAlignment="1" applyProtection="1">
      <alignment horizontal="left"/>
      <protection/>
    </xf>
    <xf numFmtId="170" fontId="31" fillId="0" borderId="6" xfId="0" applyNumberFormat="1" applyFont="1" applyFill="1" applyBorder="1" applyAlignment="1" applyProtection="1">
      <alignment horizontal="left"/>
      <protection/>
    </xf>
    <xf numFmtId="0" fontId="3" fillId="0" borderId="6" xfId="0" applyFont="1" applyBorder="1" applyAlignment="1">
      <alignment horizontal="left"/>
    </xf>
    <xf numFmtId="0" fontId="28" fillId="0" borderId="2" xfId="0" applyFont="1" applyBorder="1" applyAlignment="1">
      <alignment/>
    </xf>
    <xf numFmtId="0" fontId="31" fillId="0" borderId="0" xfId="0" applyFont="1" applyFill="1" applyBorder="1" applyAlignment="1">
      <alignment/>
    </xf>
    <xf numFmtId="0" fontId="31" fillId="0" borderId="1" xfId="0" applyFont="1" applyFill="1" applyBorder="1" applyAlignment="1">
      <alignment/>
    </xf>
    <xf numFmtId="14" fontId="8" fillId="0" borderId="0" xfId="0" applyNumberFormat="1" applyFont="1" applyBorder="1" applyAlignment="1">
      <alignment horizontal="right" vertical="top" wrapText="1"/>
    </xf>
    <xf numFmtId="0" fontId="37" fillId="0" borderId="0" xfId="0" applyFont="1" applyBorder="1" applyAlignment="1">
      <alignment vertical="top" wrapText="1"/>
    </xf>
    <xf numFmtId="0" fontId="37" fillId="0" borderId="0" xfId="0" applyFont="1" applyAlignment="1">
      <alignment horizontal="right" vertical="top" wrapText="1"/>
    </xf>
    <xf numFmtId="0" fontId="3" fillId="0" borderId="0" xfId="0" applyFont="1" applyAlignment="1">
      <alignment horizontal="right" vertical="top" wrapText="1"/>
    </xf>
    <xf numFmtId="14" fontId="37" fillId="0" borderId="0" xfId="0" applyNumberFormat="1" applyFont="1" applyBorder="1" applyAlignment="1">
      <alignment horizontal="right" vertical="top" wrapText="1"/>
    </xf>
    <xf numFmtId="14"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89" fillId="0" borderId="0" xfId="0" applyFont="1" applyAlignment="1">
      <alignment vertical="top" wrapText="1"/>
    </xf>
    <xf numFmtId="0" fontId="3" fillId="0" borderId="0" xfId="0" applyFont="1" applyAlignment="1" quotePrefix="1">
      <alignment horizontal="left" vertical="top" wrapText="1" indent="1"/>
    </xf>
    <xf numFmtId="0" fontId="3" fillId="0" borderId="0" xfId="0" applyFont="1" applyAlignment="1">
      <alignment horizontal="left" vertical="top" wrapText="1" indent="1"/>
    </xf>
    <xf numFmtId="0" fontId="3" fillId="0" borderId="0" xfId="29" applyFont="1">
      <alignment vertical="center"/>
      <protection/>
    </xf>
    <xf numFmtId="0" fontId="37" fillId="0" borderId="0" xfId="0" applyFont="1" applyBorder="1" applyAlignment="1">
      <alignment horizontal="right" vertical="top" wrapText="1"/>
    </xf>
    <xf numFmtId="0" fontId="3" fillId="0" borderId="14" xfId="0" applyFont="1" applyBorder="1" applyAlignment="1">
      <alignment horizontal="right" vertical="top" wrapText="1"/>
    </xf>
    <xf numFmtId="0" fontId="37" fillId="0" borderId="13" xfId="0" applyFont="1" applyBorder="1" applyAlignment="1">
      <alignment horizontal="right" vertical="top" wrapText="1"/>
    </xf>
    <xf numFmtId="10" fontId="78" fillId="0" borderId="0" xfId="0" applyNumberFormat="1" applyFont="1" applyAlignment="1">
      <alignment horizontal="right" vertical="top" wrapText="1"/>
    </xf>
    <xf numFmtId="0" fontId="3" fillId="0" borderId="0" xfId="0" applyFont="1" applyAlignment="1">
      <alignment horizontal="left" vertical="top" wrapText="1" indent="2"/>
    </xf>
    <xf numFmtId="14" fontId="8" fillId="0" borderId="0" xfId="0" applyNumberFormat="1" applyFont="1" applyBorder="1" applyAlignment="1" quotePrefix="1">
      <alignment horizontal="right"/>
    </xf>
    <xf numFmtId="0" fontId="10" fillId="0" borderId="0" xfId="0" applyFont="1" applyBorder="1" applyAlignment="1">
      <alignment/>
    </xf>
    <xf numFmtId="0" fontId="10" fillId="0" borderId="0" xfId="0" applyFont="1" applyBorder="1" applyAlignment="1">
      <alignment horizontal="right"/>
    </xf>
    <xf numFmtId="0" fontId="75" fillId="0" borderId="0" xfId="0" applyFont="1" applyBorder="1" applyAlignment="1">
      <alignment/>
    </xf>
    <xf numFmtId="0" fontId="0" fillId="0" borderId="0" xfId="0" applyFont="1" applyAlignment="1">
      <alignment/>
    </xf>
    <xf numFmtId="14" fontId="37" fillId="0" borderId="0" xfId="0" applyNumberFormat="1" applyFont="1" applyBorder="1" applyAlignment="1" quotePrefix="1">
      <alignment horizontal="right"/>
    </xf>
    <xf numFmtId="0" fontId="0" fillId="0" borderId="0" xfId="0" applyFont="1" applyAlignment="1">
      <alignment/>
    </xf>
    <xf numFmtId="2" fontId="3" fillId="0" borderId="0" xfId="0" applyNumberFormat="1" applyFont="1" applyAlignment="1">
      <alignment/>
    </xf>
    <xf numFmtId="0" fontId="42" fillId="0" borderId="0" xfId="0" applyFont="1" applyAlignment="1">
      <alignment horizontal="center"/>
    </xf>
    <xf numFmtId="172" fontId="31" fillId="0" borderId="15" xfId="19" applyNumberFormat="1" applyFont="1" applyBorder="1" applyAlignment="1" applyProtection="1">
      <alignment horizontal="left" vertical="distributed"/>
      <protection/>
    </xf>
    <xf numFmtId="0" fontId="31" fillId="0" borderId="16" xfId="30" applyFont="1" applyBorder="1" applyAlignment="1">
      <alignment vertical="distributed"/>
      <protection/>
    </xf>
    <xf numFmtId="0" fontId="31" fillId="0" borderId="15" xfId="30" applyFont="1" applyBorder="1" applyAlignment="1">
      <alignment vertical="distributed"/>
      <protection/>
    </xf>
    <xf numFmtId="0" fontId="31" fillId="0" borderId="17" xfId="30" applyFont="1" applyBorder="1" applyAlignment="1">
      <alignment vertical="distributed"/>
      <protection/>
    </xf>
    <xf numFmtId="0" fontId="28" fillId="0" borderId="17" xfId="30" applyFont="1" applyBorder="1" applyAlignment="1">
      <alignment horizontal="centerContinuous"/>
      <protection/>
    </xf>
    <xf numFmtId="0" fontId="28" fillId="0" borderId="8" xfId="30" applyFont="1" applyFill="1" applyBorder="1">
      <alignment/>
      <protection/>
    </xf>
    <xf numFmtId="0" fontId="28" fillId="0" borderId="0" xfId="19" applyNumberFormat="1" applyFont="1" applyAlignment="1">
      <alignment horizontal="center"/>
    </xf>
    <xf numFmtId="170" fontId="28" fillId="0" borderId="0" xfId="30" applyNumberFormat="1" applyFont="1" applyFill="1" applyAlignment="1" applyProtection="1">
      <alignment horizontal="right"/>
      <protection/>
    </xf>
    <xf numFmtId="0" fontId="28" fillId="0" borderId="2" xfId="30" applyFont="1" applyFill="1" applyBorder="1">
      <alignment/>
      <protection/>
    </xf>
    <xf numFmtId="170" fontId="28" fillId="0" borderId="0" xfId="31" applyNumberFormat="1" applyFont="1" applyFill="1" applyBorder="1" applyAlignment="1">
      <alignment horizontal="right"/>
      <protection/>
    </xf>
    <xf numFmtId="0" fontId="28" fillId="2" borderId="8" xfId="30" applyFont="1" applyFill="1" applyBorder="1">
      <alignment/>
      <protection/>
    </xf>
    <xf numFmtId="170" fontId="28" fillId="2" borderId="0" xfId="30" applyNumberFormat="1" applyFont="1" applyFill="1" applyAlignment="1" applyProtection="1">
      <alignment horizontal="right"/>
      <protection/>
    </xf>
    <xf numFmtId="0" fontId="28" fillId="2" borderId="2" xfId="30" applyFont="1" applyFill="1" applyBorder="1">
      <alignment/>
      <protection/>
    </xf>
    <xf numFmtId="170" fontId="31" fillId="0" borderId="0" xfId="30" applyNumberFormat="1" applyFont="1" applyFill="1" applyAlignment="1" applyProtection="1">
      <alignment horizontal="left"/>
      <protection/>
    </xf>
    <xf numFmtId="170" fontId="31" fillId="0" borderId="8" xfId="0" applyNumberFormat="1" applyFont="1" applyFill="1" applyBorder="1" applyAlignment="1" applyProtection="1">
      <alignment horizontal="left"/>
      <protection/>
    </xf>
    <xf numFmtId="0" fontId="28" fillId="0" borderId="0" xfId="30" applyFont="1" applyFill="1" applyBorder="1">
      <alignment/>
      <protection/>
    </xf>
    <xf numFmtId="0" fontId="28" fillId="0" borderId="1" xfId="30" applyFont="1" applyFill="1" applyBorder="1">
      <alignment/>
      <protection/>
    </xf>
    <xf numFmtId="175" fontId="28" fillId="0" borderId="9" xfId="31" applyNumberFormat="1" applyFont="1" applyFill="1" applyBorder="1" applyAlignment="1">
      <alignment horizontal="right"/>
      <protection/>
    </xf>
    <xf numFmtId="0" fontId="28" fillId="0" borderId="15" xfId="30" applyFont="1" applyFill="1" applyBorder="1">
      <alignment/>
      <protection/>
    </xf>
    <xf numFmtId="175" fontId="28" fillId="0" borderId="16" xfId="31" applyNumberFormat="1" applyFont="1" applyFill="1" applyBorder="1" applyAlignment="1">
      <alignment horizontal="right"/>
      <protection/>
    </xf>
    <xf numFmtId="170" fontId="28" fillId="0" borderId="18" xfId="31" applyNumberFormat="1" applyFont="1" applyFill="1" applyBorder="1" applyAlignment="1">
      <alignment horizontal="right"/>
      <protection/>
    </xf>
    <xf numFmtId="0" fontId="28" fillId="0" borderId="1" xfId="19" applyNumberFormat="1" applyFont="1" applyBorder="1" applyAlignment="1">
      <alignment horizontal="center"/>
    </xf>
    <xf numFmtId="170" fontId="28" fillId="0" borderId="1" xfId="31" applyNumberFormat="1" applyFont="1" applyFill="1" applyBorder="1" applyAlignment="1">
      <alignment horizontal="right"/>
      <protection/>
    </xf>
    <xf numFmtId="170" fontId="31" fillId="0" borderId="16" xfId="30" applyNumberFormat="1" applyFont="1" applyFill="1" applyBorder="1" applyAlignment="1" applyProtection="1">
      <alignment horizontal="left" vertical="distributed"/>
      <protection/>
    </xf>
    <xf numFmtId="0" fontId="31" fillId="0" borderId="15" xfId="30" applyFont="1" applyBorder="1" applyAlignment="1" applyProtection="1">
      <alignment horizontal="right" vertical="distributed"/>
      <protection/>
    </xf>
    <xf numFmtId="0" fontId="28" fillId="0" borderId="0" xfId="30" applyFont="1">
      <alignment/>
      <protection/>
    </xf>
    <xf numFmtId="0" fontId="28" fillId="0" borderId="0" xfId="30" applyFont="1" applyFill="1">
      <alignment/>
      <protection/>
    </xf>
    <xf numFmtId="0" fontId="31" fillId="0" borderId="9" xfId="30" applyFont="1" applyFill="1" applyBorder="1">
      <alignment/>
      <protection/>
    </xf>
    <xf numFmtId="0" fontId="31" fillId="0" borderId="6" xfId="30" applyFont="1" applyFill="1" applyBorder="1">
      <alignment/>
      <protection/>
    </xf>
    <xf numFmtId="176" fontId="28" fillId="0" borderId="1" xfId="30" applyNumberFormat="1" applyFont="1" applyFill="1" applyBorder="1" applyAlignment="1" applyProtection="1">
      <alignment horizontal="center"/>
      <protection/>
    </xf>
    <xf numFmtId="0" fontId="28" fillId="0" borderId="6" xfId="30" applyFont="1" applyFill="1" applyBorder="1">
      <alignment/>
      <protection/>
    </xf>
    <xf numFmtId="0" fontId="31" fillId="0" borderId="17" xfId="30" applyFont="1" applyFill="1" applyBorder="1">
      <alignment/>
      <protection/>
    </xf>
    <xf numFmtId="176" fontId="28" fillId="0" borderId="15" xfId="30" applyNumberFormat="1" applyFont="1" applyFill="1" applyBorder="1" applyAlignment="1" applyProtection="1">
      <alignment horizontal="center"/>
      <protection/>
    </xf>
    <xf numFmtId="0" fontId="28" fillId="0" borderId="17" xfId="30" applyFont="1" applyFill="1" applyBorder="1">
      <alignment/>
      <protection/>
    </xf>
    <xf numFmtId="0" fontId="31" fillId="0" borderId="7" xfId="0" applyFont="1" applyBorder="1" applyAlignment="1">
      <alignment horizontal="center" vertical="distributed"/>
    </xf>
    <xf numFmtId="0" fontId="31" fillId="0" borderId="0" xfId="30" applyFont="1" applyFill="1" applyBorder="1">
      <alignment/>
      <protection/>
    </xf>
    <xf numFmtId="0" fontId="31" fillId="0" borderId="2" xfId="30" applyFont="1" applyFill="1" applyBorder="1">
      <alignment/>
      <protection/>
    </xf>
    <xf numFmtId="0" fontId="31" fillId="0" borderId="16" xfId="30" applyFont="1" applyBorder="1" applyAlignment="1">
      <alignment horizontal="right" vertical="distributed"/>
      <protection/>
    </xf>
    <xf numFmtId="0" fontId="31" fillId="0" borderId="15" xfId="36" applyFont="1" applyBorder="1" applyAlignment="1">
      <alignment horizontal="right" vertical="distributed"/>
      <protection/>
    </xf>
    <xf numFmtId="0" fontId="11" fillId="0" borderId="0" xfId="30" applyFont="1" applyFill="1" applyAlignment="1">
      <alignment horizontal="right"/>
      <protection/>
    </xf>
    <xf numFmtId="0" fontId="31" fillId="0" borderId="19" xfId="0" applyFont="1" applyBorder="1" applyAlignment="1">
      <alignment horizontal="center" vertical="distributed"/>
    </xf>
    <xf numFmtId="0" fontId="31" fillId="0" borderId="15" xfId="0" applyFont="1" applyBorder="1" applyAlignment="1">
      <alignment horizontal="center" vertical="distributed"/>
    </xf>
    <xf numFmtId="0" fontId="31" fillId="0" borderId="15" xfId="0" applyFont="1" applyBorder="1" applyAlignment="1">
      <alignment vertical="distributed"/>
    </xf>
    <xf numFmtId="170" fontId="31" fillId="0" borderId="0" xfId="0" applyNumberFormat="1" applyFont="1" applyFill="1" applyBorder="1" applyAlignment="1" applyProtection="1">
      <alignment horizontal="left"/>
      <protection/>
    </xf>
    <xf numFmtId="0" fontId="38" fillId="0" borderId="0" xfId="0" applyFont="1" applyBorder="1" applyAlignment="1">
      <alignment/>
    </xf>
    <xf numFmtId="0" fontId="1" fillId="0" borderId="0" xfId="0" applyFont="1" applyBorder="1" applyAlignment="1">
      <alignment/>
    </xf>
    <xf numFmtId="4" fontId="37" fillId="0" borderId="0" xfId="0" applyNumberFormat="1" applyFont="1" applyAlignment="1">
      <alignment/>
    </xf>
    <xf numFmtId="0" fontId="31" fillId="0" borderId="0" xfId="0" applyFont="1" applyFill="1" applyBorder="1" applyAlignment="1">
      <alignment horizontal="left"/>
    </xf>
    <xf numFmtId="0" fontId="31" fillId="0" borderId="15" xfId="0" applyFont="1" applyBorder="1" applyAlignment="1">
      <alignment horizontal="center"/>
    </xf>
    <xf numFmtId="0" fontId="28" fillId="0" borderId="15" xfId="0" applyFont="1" applyBorder="1" applyAlignment="1">
      <alignment/>
    </xf>
    <xf numFmtId="0" fontId="28" fillId="0" borderId="17" xfId="0" applyFont="1" applyBorder="1" applyAlignment="1">
      <alignment/>
    </xf>
    <xf numFmtId="0" fontId="11" fillId="0" borderId="0" xfId="0" applyFont="1" applyAlignment="1">
      <alignment horizontal="left"/>
    </xf>
    <xf numFmtId="0" fontId="95" fillId="0" borderId="0" xfId="0" applyFont="1" applyAlignment="1">
      <alignment/>
    </xf>
    <xf numFmtId="0" fontId="11" fillId="0" borderId="0" xfId="0" applyFont="1" applyAlignment="1">
      <alignment/>
    </xf>
    <xf numFmtId="2" fontId="11" fillId="0" borderId="0" xfId="0" applyNumberFormat="1" applyFont="1" applyAlignment="1">
      <alignment/>
    </xf>
    <xf numFmtId="0" fontId="97" fillId="0" borderId="0" xfId="0" applyFont="1" applyAlignment="1">
      <alignment/>
    </xf>
    <xf numFmtId="0" fontId="13" fillId="0" borderId="0" xfId="0" applyFont="1" applyAlignment="1">
      <alignment/>
    </xf>
    <xf numFmtId="2" fontId="13" fillId="0" borderId="0" xfId="0" applyNumberFormat="1" applyFont="1" applyAlignment="1">
      <alignment/>
    </xf>
    <xf numFmtId="0" fontId="31" fillId="0" borderId="3" xfId="0" applyFont="1" applyBorder="1" applyAlignment="1">
      <alignment horizontal="center" vertical="distributed"/>
    </xf>
    <xf numFmtId="0" fontId="31" fillId="0" borderId="20" xfId="0" applyFont="1" applyBorder="1" applyAlignment="1">
      <alignment vertical="distributed"/>
    </xf>
    <xf numFmtId="0" fontId="31" fillId="0" borderId="10" xfId="0" applyFont="1" applyBorder="1" applyAlignment="1">
      <alignment vertical="distributed"/>
    </xf>
    <xf numFmtId="0" fontId="31" fillId="0" borderId="5" xfId="0" applyFont="1" applyBorder="1" applyAlignment="1">
      <alignment horizontal="center" vertical="distributed"/>
    </xf>
    <xf numFmtId="0" fontId="31" fillId="0" borderId="1" xfId="0" applyFont="1" applyBorder="1" applyAlignment="1">
      <alignment horizontal="center" vertical="distributed"/>
    </xf>
    <xf numFmtId="0" fontId="31" fillId="0" borderId="1" xfId="0" applyFont="1" applyBorder="1" applyAlignment="1">
      <alignment vertical="distributed"/>
    </xf>
    <xf numFmtId="0" fontId="31" fillId="0" borderId="6" xfId="0" applyFont="1" applyBorder="1" applyAlignment="1">
      <alignment vertical="distributed"/>
    </xf>
    <xf numFmtId="170" fontId="31" fillId="0" borderId="0" xfId="0" applyNumberFormat="1" applyFont="1" applyFill="1" applyBorder="1" applyAlignment="1">
      <alignment horizontal="right"/>
    </xf>
    <xf numFmtId="170" fontId="31" fillId="0" borderId="8" xfId="0" applyNumberFormat="1" applyFont="1" applyFill="1" applyBorder="1" applyAlignment="1">
      <alignment horizontal="right"/>
    </xf>
    <xf numFmtId="0" fontId="28" fillId="0" borderId="16" xfId="0" applyFont="1" applyBorder="1" applyAlignment="1">
      <alignment/>
    </xf>
    <xf numFmtId="170" fontId="31" fillId="0" borderId="1" xfId="0" applyNumberFormat="1" applyFont="1" applyFill="1" applyBorder="1" applyAlignment="1">
      <alignment horizontal="right"/>
    </xf>
    <xf numFmtId="0" fontId="28" fillId="0" borderId="0" xfId="19" applyNumberFormat="1" applyFont="1" applyFill="1" applyAlignment="1">
      <alignment horizontal="center"/>
    </xf>
    <xf numFmtId="0" fontId="28" fillId="0" borderId="0" xfId="19" applyNumberFormat="1" applyFont="1" applyFill="1" applyBorder="1" applyAlignment="1">
      <alignment horizontal="center"/>
    </xf>
    <xf numFmtId="170" fontId="28" fillId="0" borderId="0" xfId="30" applyNumberFormat="1" applyFont="1" applyFill="1" applyBorder="1" applyAlignment="1" applyProtection="1">
      <alignment horizontal="right"/>
      <protection/>
    </xf>
    <xf numFmtId="0" fontId="28" fillId="0" borderId="7" xfId="0" applyFont="1" applyBorder="1" applyAlignment="1">
      <alignment/>
    </xf>
    <xf numFmtId="0" fontId="28" fillId="0" borderId="10" xfId="0" applyFont="1" applyBorder="1" applyAlignment="1">
      <alignment/>
    </xf>
    <xf numFmtId="0" fontId="54" fillId="0" borderId="2" xfId="0" applyFont="1" applyBorder="1" applyAlignment="1">
      <alignment horizontal="center"/>
    </xf>
    <xf numFmtId="0" fontId="31" fillId="0" borderId="2" xfId="0" applyFont="1" applyBorder="1" applyAlignment="1">
      <alignment horizontal="center"/>
    </xf>
    <xf numFmtId="0" fontId="31" fillId="0" borderId="9" xfId="0" applyFont="1" applyBorder="1" applyAlignment="1">
      <alignment horizontal="right"/>
    </xf>
    <xf numFmtId="0" fontId="31" fillId="0" borderId="6" xfId="0" applyFont="1" applyBorder="1" applyAlignment="1">
      <alignment horizontal="center"/>
    </xf>
    <xf numFmtId="0" fontId="28" fillId="0" borderId="9" xfId="0" applyFont="1" applyBorder="1" applyAlignment="1">
      <alignment/>
    </xf>
    <xf numFmtId="0" fontId="28" fillId="0" borderId="8" xfId="0" applyFont="1" applyBorder="1" applyAlignment="1">
      <alignment/>
    </xf>
    <xf numFmtId="179" fontId="7" fillId="0" borderId="0" xfId="0" applyNumberFormat="1" applyFont="1" applyFill="1" applyBorder="1" applyAlignment="1">
      <alignment/>
    </xf>
    <xf numFmtId="179" fontId="7" fillId="0" borderId="0" xfId="0" applyNumberFormat="1" applyFont="1" applyBorder="1" applyAlignment="1">
      <alignment/>
    </xf>
    <xf numFmtId="0" fontId="7" fillId="0" borderId="0" xfId="0" applyFont="1" applyFill="1" applyBorder="1" applyAlignment="1">
      <alignment/>
    </xf>
    <xf numFmtId="0" fontId="40" fillId="0" borderId="4" xfId="0" applyFont="1" applyBorder="1" applyAlignment="1">
      <alignment horizontal="center" wrapText="1"/>
    </xf>
    <xf numFmtId="0" fontId="37" fillId="0" borderId="2" xfId="0" applyFont="1" applyBorder="1" applyAlignment="1">
      <alignment horizontal="center" wrapText="1"/>
    </xf>
    <xf numFmtId="0" fontId="41" fillId="0" borderId="4" xfId="0" applyFont="1" applyBorder="1" applyAlignment="1">
      <alignment horizontal="center" wrapText="1"/>
    </xf>
    <xf numFmtId="9" fontId="11" fillId="0" borderId="0" xfId="0" applyNumberFormat="1" applyFont="1" applyAlignment="1">
      <alignment horizontal="left"/>
    </xf>
    <xf numFmtId="180" fontId="28" fillId="0" borderId="2" xfId="0" applyNumberFormat="1" applyFont="1" applyFill="1" applyBorder="1" applyAlignment="1">
      <alignment horizontal="center"/>
    </xf>
    <xf numFmtId="0" fontId="40" fillId="0" borderId="2" xfId="0" applyFont="1" applyBorder="1" applyAlignment="1">
      <alignment horizontal="center" wrapText="1"/>
    </xf>
    <xf numFmtId="180" fontId="37" fillId="0" borderId="2" xfId="0" applyNumberFormat="1" applyFont="1" applyBorder="1" applyAlignment="1">
      <alignment horizontal="center"/>
    </xf>
    <xf numFmtId="180" fontId="37" fillId="0" borderId="6" xfId="0" applyNumberFormat="1" applyFont="1" applyBorder="1" applyAlignment="1">
      <alignment horizontal="center"/>
    </xf>
    <xf numFmtId="0" fontId="37" fillId="0" borderId="21" xfId="0" applyFont="1" applyBorder="1" applyAlignment="1">
      <alignment wrapText="1"/>
    </xf>
    <xf numFmtId="0" fontId="40" fillId="0" borderId="22" xfId="0" applyFont="1" applyBorder="1" applyAlignment="1">
      <alignment horizontal="center" wrapText="1"/>
    </xf>
    <xf numFmtId="0" fontId="7" fillId="0" borderId="6" xfId="0" applyFont="1" applyBorder="1" applyAlignment="1">
      <alignment horizontal="right"/>
    </xf>
    <xf numFmtId="0" fontId="8" fillId="0" borderId="2" xfId="0" applyFont="1" applyBorder="1" applyAlignment="1">
      <alignment horizontal="center"/>
    </xf>
    <xf numFmtId="0" fontId="8" fillId="0" borderId="6" xfId="0" applyFont="1" applyBorder="1" applyAlignment="1">
      <alignment horizontal="center"/>
    </xf>
    <xf numFmtId="0" fontId="3" fillId="0" borderId="22" xfId="0" applyFont="1" applyBorder="1" applyAlignment="1">
      <alignment horizontal="center"/>
    </xf>
    <xf numFmtId="0" fontId="3" fillId="0" borderId="12" xfId="0" applyFont="1" applyBorder="1" applyAlignment="1">
      <alignment horizontal="center"/>
    </xf>
    <xf numFmtId="0" fontId="54" fillId="0" borderId="4" xfId="0" applyFont="1" applyBorder="1" applyAlignment="1">
      <alignment/>
    </xf>
    <xf numFmtId="0" fontId="69" fillId="0" borderId="8" xfId="0" applyFont="1" applyBorder="1" applyAlignment="1">
      <alignment horizontal="center"/>
    </xf>
    <xf numFmtId="0" fontId="28" fillId="0" borderId="7" xfId="0" applyFont="1" applyBorder="1" applyAlignment="1">
      <alignment horizontal="right"/>
    </xf>
    <xf numFmtId="0" fontId="28" fillId="0" borderId="10" xfId="0" applyFont="1" applyBorder="1" applyAlignment="1">
      <alignment horizontal="center"/>
    </xf>
    <xf numFmtId="179" fontId="28" fillId="0" borderId="10" xfId="0" applyNumberFormat="1" applyFont="1" applyBorder="1" applyAlignment="1" quotePrefix="1">
      <alignment horizontal="center"/>
    </xf>
    <xf numFmtId="181" fontId="28" fillId="0" borderId="10" xfId="0" applyNumberFormat="1" applyFont="1" applyBorder="1" applyAlignment="1" quotePrefix="1">
      <alignment horizontal="center"/>
    </xf>
    <xf numFmtId="180" fontId="28" fillId="0" borderId="2" xfId="0" applyNumberFormat="1" applyFont="1" applyBorder="1" applyAlignment="1" quotePrefix="1">
      <alignment horizontal="center"/>
    </xf>
    <xf numFmtId="179" fontId="28" fillId="0" borderId="2" xfId="0" applyNumberFormat="1" applyFont="1" applyBorder="1" applyAlignment="1" quotePrefix="1">
      <alignment horizontal="center"/>
    </xf>
    <xf numFmtId="181" fontId="28" fillId="0" borderId="5" xfId="0" applyNumberFormat="1" applyFont="1" applyBorder="1" applyAlignment="1">
      <alignment horizontal="center"/>
    </xf>
    <xf numFmtId="0" fontId="54" fillId="0" borderId="4" xfId="0" applyFont="1" applyBorder="1" applyAlignment="1">
      <alignment horizontal="center"/>
    </xf>
    <xf numFmtId="0" fontId="28" fillId="0" borderId="4" xfId="0" applyFont="1" applyBorder="1" applyAlignment="1">
      <alignment horizontal="center" vertical="top" wrapText="1"/>
    </xf>
    <xf numFmtId="0" fontId="80" fillId="0" borderId="0" xfId="0" applyFont="1" applyFill="1" applyAlignment="1">
      <alignment/>
    </xf>
    <xf numFmtId="0" fontId="99" fillId="0" borderId="0" xfId="0" applyFont="1" applyAlignment="1">
      <alignment/>
    </xf>
    <xf numFmtId="3" fontId="28" fillId="0" borderId="0" xfId="0" applyNumberFormat="1" applyFont="1" applyBorder="1" applyAlignment="1">
      <alignment horizontal="center"/>
    </xf>
    <xf numFmtId="0" fontId="95" fillId="0" borderId="0" xfId="26" applyFont="1">
      <alignment/>
      <protection/>
    </xf>
    <xf numFmtId="170" fontId="37" fillId="0" borderId="0" xfId="0" applyNumberFormat="1" applyFont="1" applyBorder="1" applyAlignment="1" quotePrefix="1">
      <alignment horizontal="right" wrapText="1"/>
    </xf>
    <xf numFmtId="192" fontId="3" fillId="0" borderId="0" xfId="0" applyNumberFormat="1" applyFont="1" applyBorder="1" applyAlignment="1" quotePrefix="1">
      <alignment horizontal="right" wrapText="1"/>
    </xf>
    <xf numFmtId="2" fontId="3" fillId="0" borderId="0" xfId="0" applyNumberFormat="1" applyFont="1" applyBorder="1" applyAlignment="1">
      <alignment wrapText="1"/>
    </xf>
    <xf numFmtId="170" fontId="3" fillId="0" borderId="0" xfId="0" applyNumberFormat="1" applyFont="1" applyAlignment="1">
      <alignment horizontal="right"/>
    </xf>
    <xf numFmtId="172" fontId="7" fillId="0" borderId="0" xfId="40" applyNumberFormat="1" applyFont="1" applyBorder="1" applyAlignment="1" applyProtection="1">
      <alignment horizontal="left"/>
      <protection/>
    </xf>
    <xf numFmtId="0" fontId="31" fillId="0" borderId="10" xfId="0" applyFont="1" applyFill="1" applyBorder="1" applyAlignment="1">
      <alignment/>
    </xf>
    <xf numFmtId="0" fontId="31" fillId="0" borderId="7" xfId="0" applyFont="1" applyFill="1" applyBorder="1" applyAlignment="1">
      <alignment/>
    </xf>
    <xf numFmtId="180" fontId="28" fillId="0" borderId="8" xfId="0" applyNumberFormat="1" applyFont="1" applyFill="1" applyBorder="1" applyAlignment="1">
      <alignment horizontal="right"/>
    </xf>
    <xf numFmtId="180" fontId="28" fillId="0" borderId="9" xfId="0" applyNumberFormat="1" applyFont="1" applyFill="1" applyBorder="1" applyAlignment="1">
      <alignment horizontal="right"/>
    </xf>
    <xf numFmtId="180" fontId="28" fillId="0" borderId="0" xfId="0" applyNumberFormat="1" applyFont="1" applyBorder="1" applyAlignment="1">
      <alignment horizontal="center"/>
    </xf>
    <xf numFmtId="0" fontId="31" fillId="0" borderId="20" xfId="0" applyFont="1" applyBorder="1" applyAlignment="1">
      <alignment/>
    </xf>
    <xf numFmtId="180" fontId="28" fillId="0" borderId="8" xfId="0" applyNumberFormat="1" applyFont="1" applyBorder="1" applyAlignment="1">
      <alignment horizontal="right"/>
    </xf>
    <xf numFmtId="180" fontId="28" fillId="0" borderId="9" xfId="0" applyNumberFormat="1" applyFont="1" applyBorder="1" applyAlignment="1">
      <alignment horizontal="right"/>
    </xf>
    <xf numFmtId="179" fontId="28" fillId="0" borderId="7" xfId="0" applyNumberFormat="1" applyFont="1" applyBorder="1" applyAlignment="1" quotePrefix="1">
      <alignment horizontal="right"/>
    </xf>
    <xf numFmtId="179" fontId="28" fillId="0" borderId="8" xfId="0" applyNumberFormat="1" applyFont="1" applyBorder="1" applyAlignment="1" quotePrefix="1">
      <alignment horizontal="right"/>
    </xf>
    <xf numFmtId="180" fontId="28" fillId="0" borderId="8" xfId="0" applyNumberFormat="1" applyFont="1" applyBorder="1" applyAlignment="1" quotePrefix="1">
      <alignment horizontal="right"/>
    </xf>
    <xf numFmtId="181" fontId="28" fillId="0" borderId="7" xfId="0" applyNumberFormat="1" applyFont="1" applyBorder="1" applyAlignment="1" quotePrefix="1">
      <alignment horizontal="right"/>
    </xf>
    <xf numFmtId="0" fontId="28" fillId="0" borderId="9" xfId="0" applyFont="1" applyBorder="1" applyAlignment="1">
      <alignment horizontal="left"/>
    </xf>
    <xf numFmtId="181" fontId="28" fillId="0" borderId="8" xfId="0" applyNumberFormat="1" applyFont="1" applyBorder="1" applyAlignment="1">
      <alignment horizontal="right"/>
    </xf>
    <xf numFmtId="181" fontId="28" fillId="0" borderId="8" xfId="0" applyNumberFormat="1" applyFont="1" applyBorder="1" applyAlignment="1" quotePrefix="1">
      <alignment horizontal="right"/>
    </xf>
    <xf numFmtId="0" fontId="4" fillId="0" borderId="0" xfId="37" applyFont="1" applyBorder="1" applyAlignment="1">
      <alignment wrapText="1"/>
      <protection/>
    </xf>
    <xf numFmtId="0" fontId="7" fillId="0" borderId="1" xfId="37" applyFont="1" applyBorder="1">
      <alignment/>
      <protection/>
    </xf>
    <xf numFmtId="14" fontId="37" fillId="0" borderId="13" xfId="0" applyNumberFormat="1" applyFont="1" applyBorder="1" applyAlignment="1" quotePrefix="1">
      <alignment horizontal="right" vertical="top" wrapText="1"/>
    </xf>
    <xf numFmtId="15" fontId="37" fillId="0" borderId="0" xfId="0" applyNumberFormat="1" applyFont="1" applyAlignment="1" quotePrefix="1">
      <alignment horizontal="center"/>
    </xf>
    <xf numFmtId="0" fontId="37" fillId="0" borderId="0" xfId="0" applyFont="1" applyAlignment="1" quotePrefix="1">
      <alignment horizontal="center"/>
    </xf>
    <xf numFmtId="0" fontId="7" fillId="0" borderId="9" xfId="0" applyFont="1" applyBorder="1" applyAlignment="1">
      <alignment horizontal="center"/>
    </xf>
    <xf numFmtId="0" fontId="7" fillId="0" borderId="6" xfId="0" applyFont="1" applyBorder="1" applyAlignment="1">
      <alignment/>
    </xf>
    <xf numFmtId="0" fontId="7" fillId="0" borderId="2" xfId="0" applyFont="1" applyBorder="1" applyAlignment="1">
      <alignment/>
    </xf>
    <xf numFmtId="0" fontId="7" fillId="0" borderId="17" xfId="0" applyFont="1" applyBorder="1" applyAlignment="1">
      <alignment/>
    </xf>
    <xf numFmtId="0" fontId="11" fillId="0" borderId="6" xfId="0" applyFont="1" applyBorder="1" applyAlignment="1">
      <alignment/>
    </xf>
    <xf numFmtId="0" fontId="8" fillId="0" borderId="6" xfId="0" applyFont="1" applyBorder="1" applyAlignment="1">
      <alignment horizontal="right" vertical="top" wrapText="1"/>
    </xf>
    <xf numFmtId="0" fontId="7" fillId="0" borderId="2" xfId="0" applyFont="1" applyBorder="1" applyAlignment="1">
      <alignment horizontal="right"/>
    </xf>
    <xf numFmtId="3" fontId="86" fillId="0" borderId="7" xfId="33" applyNumberFormat="1" applyFont="1" applyFill="1" applyBorder="1" applyAlignment="1">
      <alignment horizontal="right" wrapText="1"/>
      <protection/>
    </xf>
    <xf numFmtId="3" fontId="86" fillId="0" borderId="8" xfId="33" applyNumberFormat="1" applyFont="1" applyFill="1" applyBorder="1" applyAlignment="1">
      <alignment horizontal="right" wrapText="1"/>
      <protection/>
    </xf>
    <xf numFmtId="3" fontId="86" fillId="0" borderId="9" xfId="33" applyNumberFormat="1" applyFont="1" applyFill="1" applyBorder="1" applyAlignment="1">
      <alignment horizontal="right" wrapText="1"/>
      <protection/>
    </xf>
    <xf numFmtId="0" fontId="37" fillId="0" borderId="7" xfId="0" applyFont="1" applyBorder="1" applyAlignment="1">
      <alignment horizontal="left"/>
    </xf>
    <xf numFmtId="0" fontId="3" fillId="0" borderId="9" xfId="0" applyFont="1" applyBorder="1" applyAlignment="1">
      <alignment/>
    </xf>
    <xf numFmtId="175" fontId="3" fillId="0" borderId="7" xfId="0" applyNumberFormat="1" applyFont="1" applyBorder="1" applyAlignment="1">
      <alignment horizontal="right"/>
    </xf>
    <xf numFmtId="175" fontId="3" fillId="0" borderId="8" xfId="0" applyNumberFormat="1" applyFont="1" applyBorder="1" applyAlignment="1">
      <alignment horizontal="right"/>
    </xf>
    <xf numFmtId="175" fontId="3" fillId="0" borderId="9" xfId="0" applyNumberFormat="1" applyFont="1" applyBorder="1" applyAlignment="1">
      <alignment horizontal="right"/>
    </xf>
    <xf numFmtId="180" fontId="28" fillId="0" borderId="2" xfId="15" applyNumberFormat="1" applyFont="1" applyBorder="1" applyAlignment="1" quotePrefix="1">
      <alignment horizontal="center"/>
    </xf>
    <xf numFmtId="180" fontId="28" fillId="0" borderId="6" xfId="15" applyNumberFormat="1" applyFont="1" applyBorder="1" applyAlignment="1" quotePrefix="1">
      <alignment horizontal="center"/>
    </xf>
    <xf numFmtId="180" fontId="28" fillId="0" borderId="8" xfId="15" applyNumberFormat="1" applyFont="1" applyBorder="1" applyAlignment="1" quotePrefix="1">
      <alignment horizontal="right"/>
    </xf>
    <xf numFmtId="180" fontId="28" fillId="0" borderId="9" xfId="15" applyNumberFormat="1" applyFont="1" applyBorder="1" applyAlignment="1" quotePrefix="1">
      <alignment horizontal="right"/>
    </xf>
    <xf numFmtId="3" fontId="28" fillId="0" borderId="2" xfId="0" applyNumberFormat="1" applyFont="1" applyBorder="1" applyAlignment="1">
      <alignment horizontal="center"/>
    </xf>
    <xf numFmtId="3" fontId="28" fillId="0" borderId="6" xfId="0" applyNumberFormat="1" applyFont="1" applyBorder="1" applyAlignment="1">
      <alignment horizontal="center"/>
    </xf>
    <xf numFmtId="0" fontId="28" fillId="0" borderId="2" xfId="0" applyFont="1" applyBorder="1" applyAlignment="1">
      <alignment horizontal="right"/>
    </xf>
    <xf numFmtId="3" fontId="28" fillId="0" borderId="2" xfId="0" applyNumberFormat="1" applyFont="1" applyBorder="1" applyAlignment="1">
      <alignment horizontal="right"/>
    </xf>
    <xf numFmtId="3" fontId="28" fillId="0" borderId="6" xfId="0" applyNumberFormat="1" applyFont="1" applyBorder="1" applyAlignment="1">
      <alignment horizontal="right"/>
    </xf>
    <xf numFmtId="3" fontId="28" fillId="0" borderId="8" xfId="0" applyNumberFormat="1" applyFont="1" applyBorder="1" applyAlignment="1">
      <alignment horizontal="right"/>
    </xf>
    <xf numFmtId="3" fontId="28" fillId="0" borderId="9" xfId="0" applyNumberFormat="1" applyFont="1" applyBorder="1" applyAlignment="1">
      <alignment horizontal="right"/>
    </xf>
    <xf numFmtId="188" fontId="28" fillId="0" borderId="8" xfId="15" applyNumberFormat="1" applyFont="1" applyBorder="1" applyAlignment="1">
      <alignment horizontal="right"/>
    </xf>
    <xf numFmtId="188" fontId="28" fillId="0" borderId="8" xfId="15" applyNumberFormat="1" applyFont="1" applyBorder="1" applyAlignment="1" quotePrefix="1">
      <alignment horizontal="right"/>
    </xf>
    <xf numFmtId="0" fontId="28" fillId="0" borderId="20" xfId="0" applyFont="1" applyBorder="1" applyAlignment="1">
      <alignment horizontal="right"/>
    </xf>
    <xf numFmtId="0" fontId="28" fillId="0" borderId="0" xfId="0" applyFont="1" applyBorder="1" applyAlignment="1">
      <alignment horizontal="right"/>
    </xf>
    <xf numFmtId="3" fontId="28" fillId="0" borderId="0" xfId="0" applyNumberFormat="1" applyFont="1" applyBorder="1" applyAlignment="1">
      <alignment horizontal="right"/>
    </xf>
    <xf numFmtId="3" fontId="28" fillId="0" borderId="1" xfId="0" applyNumberFormat="1" applyFont="1" applyBorder="1" applyAlignment="1">
      <alignment horizontal="right"/>
    </xf>
    <xf numFmtId="188" fontId="28" fillId="0" borderId="2" xfId="0" applyNumberFormat="1" applyFont="1" applyBorder="1" applyAlignment="1">
      <alignment horizontal="center"/>
    </xf>
    <xf numFmtId="188" fontId="28" fillId="0" borderId="2" xfId="0" applyNumberFormat="1" applyFont="1" applyBorder="1" applyAlignment="1" quotePrefix="1">
      <alignment horizontal="center"/>
    </xf>
    <xf numFmtId="182" fontId="28" fillId="0" borderId="2" xfId="0" applyNumberFormat="1" applyFont="1" applyBorder="1" applyAlignment="1" quotePrefix="1">
      <alignment horizontal="center"/>
    </xf>
    <xf numFmtId="188" fontId="28" fillId="0" borderId="7" xfId="0" applyNumberFormat="1" applyFont="1" applyBorder="1" applyAlignment="1">
      <alignment horizontal="right"/>
    </xf>
    <xf numFmtId="188" fontId="28" fillId="0" borderId="8" xfId="0" applyNumberFormat="1" applyFont="1" applyBorder="1" applyAlignment="1" quotePrefix="1">
      <alignment horizontal="right"/>
    </xf>
    <xf numFmtId="182" fontId="28" fillId="0" borderId="8" xfId="0" applyNumberFormat="1" applyFont="1" applyBorder="1" applyAlignment="1" quotePrefix="1">
      <alignment horizontal="right"/>
    </xf>
    <xf numFmtId="180" fontId="3" fillId="0" borderId="2" xfId="0" applyNumberFormat="1" applyFont="1" applyBorder="1" applyAlignment="1">
      <alignment horizontal="center"/>
    </xf>
    <xf numFmtId="180" fontId="3" fillId="0" borderId="6" xfId="0" applyNumberFormat="1" applyFont="1" applyBorder="1" applyAlignment="1">
      <alignment horizontal="center"/>
    </xf>
    <xf numFmtId="0" fontId="37" fillId="0" borderId="7" xfId="0" applyFont="1" applyBorder="1" applyAlignment="1">
      <alignment wrapText="1"/>
    </xf>
    <xf numFmtId="180" fontId="3" fillId="0" borderId="8" xfId="0" applyNumberFormat="1" applyFont="1" applyBorder="1" applyAlignment="1">
      <alignment horizontal="right"/>
    </xf>
    <xf numFmtId="180" fontId="3" fillId="0" borderId="9" xfId="0" applyNumberFormat="1" applyFont="1" applyBorder="1" applyAlignment="1">
      <alignment horizontal="right"/>
    </xf>
    <xf numFmtId="0" fontId="37" fillId="0" borderId="20" xfId="0" applyFont="1" applyBorder="1" applyAlignment="1">
      <alignment wrapText="1"/>
    </xf>
    <xf numFmtId="180" fontId="3" fillId="0" borderId="0" xfId="0" applyNumberFormat="1" applyFont="1" applyBorder="1" applyAlignment="1">
      <alignment horizontal="center"/>
    </xf>
    <xf numFmtId="180" fontId="3" fillId="0" borderId="1" xfId="0" applyNumberFormat="1" applyFont="1" applyBorder="1" applyAlignment="1">
      <alignment horizontal="center"/>
    </xf>
    <xf numFmtId="0" fontId="37" fillId="0" borderId="23" xfId="0" applyFont="1" applyBorder="1" applyAlignment="1">
      <alignment wrapText="1"/>
    </xf>
    <xf numFmtId="0" fontId="11" fillId="0" borderId="23" xfId="0" applyFont="1" applyBorder="1" applyAlignment="1">
      <alignment/>
    </xf>
    <xf numFmtId="0" fontId="11" fillId="0" borderId="24" xfId="0" applyFont="1" applyBorder="1" applyAlignment="1">
      <alignment/>
    </xf>
    <xf numFmtId="0" fontId="11" fillId="0" borderId="25" xfId="0" applyFont="1" applyBorder="1" applyAlignment="1">
      <alignment/>
    </xf>
    <xf numFmtId="180" fontId="3" fillId="0" borderId="20" xfId="0" applyNumberFormat="1" applyFont="1" applyBorder="1" applyAlignment="1">
      <alignment horizontal="right"/>
    </xf>
    <xf numFmtId="180" fontId="3" fillId="0" borderId="0" xfId="0" applyNumberFormat="1" applyFont="1" applyBorder="1" applyAlignment="1">
      <alignment horizontal="right"/>
    </xf>
    <xf numFmtId="180" fontId="3" fillId="0" borderId="1" xfId="0" applyNumberFormat="1" applyFont="1" applyBorder="1" applyAlignment="1">
      <alignment horizontal="right"/>
    </xf>
    <xf numFmtId="180" fontId="3" fillId="0" borderId="10" xfId="0" applyNumberFormat="1" applyFont="1" applyBorder="1" applyAlignment="1">
      <alignment horizontal="center"/>
    </xf>
    <xf numFmtId="0" fontId="37" fillId="0" borderId="11" xfId="0" applyFont="1" applyBorder="1" applyAlignment="1">
      <alignment wrapText="1"/>
    </xf>
    <xf numFmtId="180" fontId="37" fillId="0" borderId="26" xfId="0" applyNumberFormat="1" applyFont="1" applyBorder="1" applyAlignment="1">
      <alignment horizontal="right"/>
    </xf>
    <xf numFmtId="180" fontId="37" fillId="0" borderId="27" xfId="0" applyNumberFormat="1" applyFont="1" applyBorder="1" applyAlignment="1">
      <alignment horizontal="right"/>
    </xf>
    <xf numFmtId="180" fontId="3" fillId="0" borderId="2" xfId="15" applyNumberFormat="1" applyFont="1" applyBorder="1" applyAlignment="1">
      <alignment horizontal="center"/>
    </xf>
    <xf numFmtId="180" fontId="3" fillId="0" borderId="8" xfId="15" applyNumberFormat="1" applyFont="1" applyBorder="1" applyAlignment="1">
      <alignment horizontal="right"/>
    </xf>
    <xf numFmtId="180" fontId="3" fillId="0" borderId="0" xfId="15" applyNumberFormat="1" applyFont="1" applyBorder="1" applyAlignment="1">
      <alignment horizontal="center"/>
    </xf>
    <xf numFmtId="0" fontId="37" fillId="0" borderId="20" xfId="0" applyFont="1" applyBorder="1" applyAlignment="1">
      <alignment horizontal="left" wrapText="1"/>
    </xf>
    <xf numFmtId="0" fontId="37" fillId="0" borderId="7" xfId="0" applyFont="1" applyBorder="1" applyAlignment="1">
      <alignment horizontal="left" wrapText="1"/>
    </xf>
    <xf numFmtId="0" fontId="35" fillId="0" borderId="0" xfId="37" applyFont="1" applyBorder="1" applyAlignment="1">
      <alignment horizontal="center"/>
      <protection/>
    </xf>
    <xf numFmtId="0" fontId="11" fillId="0" borderId="0" xfId="26" applyFont="1">
      <alignment/>
      <protection/>
    </xf>
    <xf numFmtId="0" fontId="13" fillId="0" borderId="0" xfId="0" applyFont="1" applyAlignment="1">
      <alignment/>
    </xf>
    <xf numFmtId="3" fontId="37" fillId="0" borderId="0" xfId="0" applyNumberFormat="1" applyFont="1" applyFill="1" applyAlignment="1">
      <alignment/>
    </xf>
    <xf numFmtId="0" fontId="37" fillId="0" borderId="0" xfId="0" applyFont="1" applyFill="1" applyAlignment="1">
      <alignment/>
    </xf>
    <xf numFmtId="170" fontId="37" fillId="0" borderId="0" xfId="0" applyNumberFormat="1" applyFont="1" applyFill="1" applyBorder="1" applyAlignment="1" quotePrefix="1">
      <alignment horizontal="right" wrapText="1"/>
    </xf>
    <xf numFmtId="170" fontId="37" fillId="0" borderId="0" xfId="0" applyNumberFormat="1" applyFont="1" applyFill="1" applyAlignment="1">
      <alignment horizontal="right"/>
    </xf>
    <xf numFmtId="3" fontId="37" fillId="0" borderId="0" xfId="0" applyNumberFormat="1" applyFont="1" applyFill="1" applyAlignment="1">
      <alignment horizontal="right"/>
    </xf>
    <xf numFmtId="189" fontId="37" fillId="0" borderId="0" xfId="15" applyNumberFormat="1" applyFont="1" applyFill="1" applyAlignment="1">
      <alignment/>
    </xf>
    <xf numFmtId="200" fontId="37" fillId="0" borderId="0" xfId="15" applyNumberFormat="1" applyFont="1" applyFill="1" applyAlignment="1">
      <alignment horizontal="right"/>
    </xf>
    <xf numFmtId="171" fontId="37" fillId="0" borderId="0" xfId="0" applyNumberFormat="1" applyFont="1" applyFill="1" applyAlignment="1">
      <alignment/>
    </xf>
    <xf numFmtId="171" fontId="37" fillId="0" borderId="0" xfId="15" applyNumberFormat="1" applyFont="1" applyFill="1" applyAlignment="1">
      <alignment horizontal="right"/>
    </xf>
    <xf numFmtId="0" fontId="3" fillId="0" borderId="0" xfId="0" applyFont="1" applyFill="1" applyAlignment="1">
      <alignment/>
    </xf>
    <xf numFmtId="192" fontId="3" fillId="0" borderId="0" xfId="0" applyNumberFormat="1" applyFont="1" applyFill="1" applyBorder="1" applyAlignment="1" quotePrefix="1">
      <alignment horizontal="right" wrapText="1"/>
    </xf>
    <xf numFmtId="0" fontId="3" fillId="0" borderId="0" xfId="0" applyFont="1" applyFill="1" applyBorder="1" applyAlignment="1">
      <alignment/>
    </xf>
    <xf numFmtId="170" fontId="3" fillId="0" borderId="0" xfId="0" applyNumberFormat="1" applyFont="1" applyFill="1" applyAlignment="1">
      <alignment horizontal="right"/>
    </xf>
    <xf numFmtId="171" fontId="3" fillId="0" borderId="0" xfId="15" applyNumberFormat="1" applyFont="1" applyFill="1" applyAlignment="1">
      <alignment/>
    </xf>
    <xf numFmtId="171" fontId="3" fillId="0" borderId="0" xfId="0" applyNumberFormat="1" applyFont="1" applyFill="1" applyAlignment="1">
      <alignment/>
    </xf>
    <xf numFmtId="171" fontId="3" fillId="0" borderId="0" xfId="15" applyNumberFormat="1" applyFont="1" applyFill="1" applyAlignment="1">
      <alignment horizontal="right"/>
    </xf>
    <xf numFmtId="9" fontId="3" fillId="0" borderId="0" xfId="0" applyNumberFormat="1" applyFont="1" applyFill="1" applyAlignment="1" quotePrefix="1">
      <alignment horizontal="right"/>
    </xf>
    <xf numFmtId="167" fontId="3" fillId="0" borderId="0" xfId="15" applyFont="1" applyFill="1" applyAlignment="1" quotePrefix="1">
      <alignment horizontal="right"/>
    </xf>
    <xf numFmtId="175" fontId="28" fillId="0" borderId="8" xfId="32" applyNumberFormat="1" applyFont="1" applyFill="1" applyBorder="1" applyAlignment="1">
      <alignment horizontal="right"/>
      <protection/>
    </xf>
    <xf numFmtId="175" fontId="28" fillId="0" borderId="9" xfId="32" applyNumberFormat="1" applyFont="1" applyFill="1" applyBorder="1" applyAlignment="1">
      <alignment horizontal="right"/>
      <protection/>
    </xf>
    <xf numFmtId="201" fontId="37" fillId="0" borderId="0" xfId="0" applyNumberFormat="1" applyFont="1" applyFill="1" applyBorder="1" applyAlignment="1" quotePrefix="1">
      <alignment horizontal="left"/>
    </xf>
    <xf numFmtId="0" fontId="37" fillId="0" borderId="0" xfId="0" applyFont="1" applyFill="1" applyBorder="1" applyAlignment="1" quotePrefix="1">
      <alignment horizontal="left"/>
    </xf>
    <xf numFmtId="3" fontId="37" fillId="0" borderId="0" xfId="0" applyNumberFormat="1" applyFont="1" applyFill="1" applyBorder="1" applyAlignment="1" quotePrefix="1">
      <alignment horizontal="left"/>
    </xf>
    <xf numFmtId="3" fontId="37"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9" fontId="37" fillId="0" borderId="0" xfId="0" applyNumberFormat="1" applyFont="1" applyFill="1" applyBorder="1" applyAlignment="1" quotePrefix="1">
      <alignment horizontal="left"/>
    </xf>
    <xf numFmtId="170" fontId="37" fillId="0" borderId="0" xfId="0" applyNumberFormat="1" applyFont="1" applyFill="1" applyBorder="1" applyAlignment="1">
      <alignment horizontal="right"/>
    </xf>
    <xf numFmtId="1" fontId="3" fillId="0" borderId="0" xfId="0" applyNumberFormat="1" applyFont="1" applyAlignment="1">
      <alignment/>
    </xf>
    <xf numFmtId="1" fontId="37" fillId="0" borderId="0" xfId="0" applyNumberFormat="1" applyFont="1" applyAlignment="1">
      <alignment horizontal="right"/>
    </xf>
    <xf numFmtId="1" fontId="37" fillId="0" borderId="0" xfId="0" applyNumberFormat="1" applyFont="1" applyBorder="1" applyAlignment="1">
      <alignment/>
    </xf>
    <xf numFmtId="0" fontId="37" fillId="0" borderId="0" xfId="0" applyFont="1" applyAlignment="1">
      <alignment horizontal="right" wrapText="1"/>
    </xf>
    <xf numFmtId="0" fontId="3" fillId="0" borderId="0" xfId="0" applyFont="1" applyAlignment="1">
      <alignment horizontal="right" wrapText="1"/>
    </xf>
    <xf numFmtId="10" fontId="37" fillId="0" borderId="0" xfId="0" applyNumberFormat="1" applyFont="1" applyAlignment="1">
      <alignment vertical="justify"/>
    </xf>
    <xf numFmtId="10" fontId="3" fillId="0" borderId="0" xfId="0" applyNumberFormat="1" applyFont="1" applyAlignment="1">
      <alignment vertical="justify"/>
    </xf>
    <xf numFmtId="171" fontId="37" fillId="0" borderId="0" xfId="15" applyNumberFormat="1" applyFont="1" applyAlignment="1">
      <alignment horizontal="right" wrapText="1"/>
    </xf>
    <xf numFmtId="171" fontId="3" fillId="0" borderId="0" xfId="15" applyNumberFormat="1" applyFont="1" applyAlignment="1">
      <alignment horizontal="right" wrapText="1"/>
    </xf>
    <xf numFmtId="0" fontId="31" fillId="0" borderId="15" xfId="0" applyFont="1" applyBorder="1" applyAlignment="1">
      <alignment horizontal="right" vertical="distributed"/>
    </xf>
    <xf numFmtId="170" fontId="31" fillId="0" borderId="10" xfId="0" applyNumberFormat="1" applyFont="1" applyFill="1" applyBorder="1" applyAlignment="1" applyProtection="1">
      <alignment horizontal="left"/>
      <protection/>
    </xf>
    <xf numFmtId="0" fontId="31" fillId="0" borderId="17" xfId="0" applyFont="1" applyBorder="1" applyAlignment="1">
      <alignment vertical="distributed"/>
    </xf>
    <xf numFmtId="0" fontId="3" fillId="0" borderId="0" xfId="0" applyFont="1" applyBorder="1" applyAlignment="1">
      <alignment horizontal="left"/>
    </xf>
    <xf numFmtId="0" fontId="11" fillId="0" borderId="0" xfId="0" applyFont="1" applyBorder="1" applyAlignment="1">
      <alignment horizontal="left"/>
    </xf>
    <xf numFmtId="3" fontId="3" fillId="0" borderId="0" xfId="0" applyNumberFormat="1" applyFont="1" applyBorder="1" applyAlignment="1">
      <alignment horizontal="right"/>
    </xf>
    <xf numFmtId="1" fontId="3" fillId="0" borderId="0" xfId="15" applyNumberFormat="1" applyFont="1" applyAlignment="1">
      <alignment/>
    </xf>
    <xf numFmtId="0" fontId="11" fillId="0" borderId="0" xfId="26" applyFont="1" applyAlignment="1">
      <alignment horizontal="right"/>
      <protection/>
    </xf>
    <xf numFmtId="0" fontId="35" fillId="0" borderId="0" xfId="0" applyFont="1" applyAlignment="1">
      <alignment/>
    </xf>
    <xf numFmtId="170" fontId="3" fillId="0" borderId="0" xfId="0" applyNumberFormat="1" applyFont="1" applyFill="1" applyBorder="1" applyAlignment="1">
      <alignment horizontal="right"/>
    </xf>
    <xf numFmtId="0" fontId="100" fillId="0" borderId="1" xfId="37" applyFont="1" applyBorder="1">
      <alignment/>
      <protection/>
    </xf>
    <xf numFmtId="0" fontId="4" fillId="0" borderId="1" xfId="37" applyFont="1" applyBorder="1">
      <alignment/>
      <protection/>
    </xf>
    <xf numFmtId="170" fontId="28" fillId="0" borderId="7" xfId="31" applyNumberFormat="1" applyFont="1" applyFill="1" applyBorder="1" applyAlignment="1">
      <alignment horizontal="right"/>
      <protection/>
    </xf>
    <xf numFmtId="170" fontId="28" fillId="0" borderId="9" xfId="31" applyNumberFormat="1" applyFont="1" applyFill="1" applyBorder="1" applyAlignment="1">
      <alignment horizontal="right"/>
      <protection/>
    </xf>
    <xf numFmtId="0" fontId="101" fillId="0" borderId="2" xfId="0" applyFont="1" applyFill="1" applyBorder="1" applyAlignment="1">
      <alignment/>
    </xf>
    <xf numFmtId="0" fontId="28" fillId="0" borderId="4" xfId="0" applyFont="1" applyFill="1" applyBorder="1" applyAlignment="1">
      <alignment horizontal="center"/>
    </xf>
    <xf numFmtId="0" fontId="28" fillId="0" borderId="5" xfId="0" applyFont="1" applyFill="1" applyBorder="1" applyAlignment="1">
      <alignment horizontal="center"/>
    </xf>
    <xf numFmtId="0" fontId="0" fillId="0" borderId="2" xfId="0" applyBorder="1" applyAlignment="1">
      <alignment/>
    </xf>
    <xf numFmtId="3" fontId="31" fillId="0" borderId="0" xfId="0" applyNumberFormat="1" applyFont="1" applyFill="1" applyBorder="1" applyAlignment="1">
      <alignment horizontal="right"/>
    </xf>
    <xf numFmtId="3" fontId="31" fillId="0" borderId="8" xfId="0" applyNumberFormat="1" applyFont="1" applyFill="1" applyBorder="1" applyAlignment="1">
      <alignment horizontal="right"/>
    </xf>
    <xf numFmtId="3" fontId="31" fillId="0" borderId="1" xfId="0" applyNumberFormat="1" applyFont="1" applyFill="1" applyBorder="1" applyAlignment="1">
      <alignment horizontal="right"/>
    </xf>
    <xf numFmtId="190" fontId="28" fillId="0" borderId="1" xfId="26" applyNumberFormat="1" applyFont="1" applyBorder="1" applyAlignment="1">
      <alignment/>
      <protection/>
    </xf>
    <xf numFmtId="14" fontId="31" fillId="0" borderId="1" xfId="0" applyNumberFormat="1" applyFont="1" applyBorder="1" applyAlignment="1" quotePrefix="1">
      <alignment horizontal="right"/>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40" fillId="0" borderId="24" xfId="0" applyFont="1" applyBorder="1" applyAlignment="1">
      <alignment horizontal="center" wrapText="1"/>
    </xf>
    <xf numFmtId="0" fontId="11" fillId="0" borderId="9" xfId="0" applyFont="1" applyBorder="1" applyAlignment="1">
      <alignment horizontal="center" vertical="top" wrapText="1"/>
    </xf>
    <xf numFmtId="170" fontId="31" fillId="0" borderId="1" xfId="0" applyNumberFormat="1" applyFont="1" applyFill="1" applyBorder="1" applyAlignment="1" applyProtection="1">
      <alignment horizontal="left"/>
      <protection/>
    </xf>
    <xf numFmtId="178" fontId="28" fillId="0" borderId="7" xfId="15" applyNumberFormat="1" applyFont="1" applyBorder="1" applyAlignment="1">
      <alignment horizontal="center"/>
    </xf>
    <xf numFmtId="178" fontId="28" fillId="0" borderId="8" xfId="15" applyNumberFormat="1" applyFont="1" applyBorder="1" applyAlignment="1">
      <alignment horizontal="center"/>
    </xf>
    <xf numFmtId="178" fontId="28" fillId="0" borderId="9" xfId="15" applyNumberFormat="1" applyFont="1" applyBorder="1" applyAlignment="1">
      <alignment horizontal="center"/>
    </xf>
    <xf numFmtId="0" fontId="55" fillId="0" borderId="2" xfId="30" applyFont="1" applyFill="1" applyBorder="1">
      <alignment/>
      <protection/>
    </xf>
    <xf numFmtId="176" fontId="32" fillId="0" borderId="0" xfId="30" applyNumberFormat="1" applyFont="1" applyProtection="1">
      <alignment/>
      <protection/>
    </xf>
    <xf numFmtId="170" fontId="11" fillId="0" borderId="0" xfId="0" applyNumberFormat="1" applyFont="1" applyFill="1" applyBorder="1" applyAlignment="1" applyProtection="1">
      <alignment horizontal="left"/>
      <protection/>
    </xf>
    <xf numFmtId="0" fontId="28" fillId="0" borderId="0" xfId="0" applyFont="1" applyAlignment="1">
      <alignment horizontal="justify"/>
    </xf>
    <xf numFmtId="0" fontId="39" fillId="0" borderId="0" xfId="0" applyFont="1" applyAlignment="1">
      <alignment horizontal="left" vertical="justify" wrapText="1"/>
    </xf>
    <xf numFmtId="0" fontId="28" fillId="0" borderId="0" xfId="0" applyFont="1" applyAlignment="1">
      <alignment horizontal="left" vertical="justify" wrapText="1"/>
    </xf>
    <xf numFmtId="0" fontId="12" fillId="0" borderId="0" xfId="0" applyFont="1" applyAlignment="1">
      <alignment horizontal="center"/>
    </xf>
    <xf numFmtId="3" fontId="3" fillId="0" borderId="0" xfId="0" applyNumberFormat="1" applyFont="1" applyFill="1" applyAlignment="1">
      <alignment horizontal="center"/>
    </xf>
    <xf numFmtId="0" fontId="40" fillId="0" borderId="8" xfId="0" applyFont="1" applyBorder="1" applyAlignment="1">
      <alignment horizontal="center" wrapText="1"/>
    </xf>
    <xf numFmtId="0" fontId="7" fillId="0" borderId="2" xfId="0" applyFont="1" applyFill="1" applyBorder="1" applyAlignment="1">
      <alignment horizontal="center"/>
    </xf>
    <xf numFmtId="0" fontId="40" fillId="0" borderId="8" xfId="0" applyFont="1" applyBorder="1" applyAlignment="1">
      <alignment horizontal="center"/>
    </xf>
    <xf numFmtId="0" fontId="40" fillId="0" borderId="2" xfId="0" applyFont="1" applyBorder="1" applyAlignment="1">
      <alignment horizontal="center"/>
    </xf>
    <xf numFmtId="0" fontId="69" fillId="0" borderId="7" xfId="0" applyFont="1" applyBorder="1" applyAlignment="1">
      <alignment horizontal="center" wrapText="1"/>
    </xf>
    <xf numFmtId="0" fontId="69" fillId="0" borderId="10" xfId="0" applyFont="1" applyBorder="1" applyAlignment="1">
      <alignment horizontal="center" wrapText="1"/>
    </xf>
    <xf numFmtId="0" fontId="69" fillId="0" borderId="7" xfId="0" applyFont="1" applyBorder="1" applyAlignment="1">
      <alignment horizontal="center" vertical="justify" wrapText="1"/>
    </xf>
    <xf numFmtId="0" fontId="69" fillId="0" borderId="10" xfId="0" applyFont="1" applyBorder="1" applyAlignment="1">
      <alignment horizontal="center" vertical="justify" wrapText="1"/>
    </xf>
    <xf numFmtId="0" fontId="7" fillId="0" borderId="9" xfId="0" applyFont="1" applyBorder="1" applyAlignment="1">
      <alignment horizontal="center"/>
    </xf>
    <xf numFmtId="0" fontId="7" fillId="0" borderId="6" xfId="0" applyFont="1" applyBorder="1" applyAlignment="1">
      <alignment horizontal="center"/>
    </xf>
    <xf numFmtId="0" fontId="39" fillId="0" borderId="0" xfId="0" applyFont="1" applyAlignment="1">
      <alignment horizontal="justify" wrapText="1"/>
    </xf>
    <xf numFmtId="0" fontId="28" fillId="0" borderId="0" xfId="25" applyFont="1" applyBorder="1" applyAlignment="1">
      <alignment horizontal="center"/>
      <protection/>
    </xf>
    <xf numFmtId="0" fontId="37" fillId="0" borderId="0" xfId="25" applyFont="1" applyAlignment="1">
      <alignment vertical="center" wrapText="1"/>
      <protection/>
    </xf>
    <xf numFmtId="0" fontId="37" fillId="0" borderId="0" xfId="25" applyFont="1" applyAlignment="1">
      <alignment vertical="center"/>
      <protection/>
    </xf>
    <xf numFmtId="15" fontId="31" fillId="0" borderId="1" xfId="26" applyNumberFormat="1" applyFont="1" applyBorder="1" applyAlignment="1">
      <alignment horizontal="right"/>
      <protection/>
    </xf>
    <xf numFmtId="190" fontId="28" fillId="0" borderId="1" xfId="26" applyNumberFormat="1" applyFont="1" applyBorder="1" applyAlignment="1">
      <alignment horizontal="right"/>
      <protection/>
    </xf>
    <xf numFmtId="15" fontId="31" fillId="0" borderId="0" xfId="26" applyNumberFormat="1" applyFont="1" applyBorder="1" applyAlignment="1">
      <alignment horizontal="right"/>
      <protection/>
    </xf>
    <xf numFmtId="0" fontId="37" fillId="0" borderId="0" xfId="28" applyFont="1" applyBorder="1" applyAlignment="1">
      <alignment horizontal="right"/>
      <protection/>
    </xf>
    <xf numFmtId="0" fontId="69" fillId="0" borderId="0" xfId="28" applyFont="1" applyBorder="1" applyAlignment="1">
      <alignment horizontal="right"/>
      <protection/>
    </xf>
    <xf numFmtId="15" fontId="31" fillId="0" borderId="1" xfId="26" applyNumberFormat="1" applyFont="1" applyBorder="1" applyAlignment="1">
      <alignment horizontal="center"/>
      <protection/>
    </xf>
    <xf numFmtId="0" fontId="41" fillId="0" borderId="0" xfId="0" applyFont="1" applyAlignment="1">
      <alignment horizontal="center"/>
    </xf>
    <xf numFmtId="0" fontId="6" fillId="0" borderId="0" xfId="0" applyFont="1" applyAlignment="1">
      <alignment horizontal="center"/>
    </xf>
    <xf numFmtId="0" fontId="3" fillId="0" borderId="0" xfId="0" applyFont="1" applyFill="1" applyAlignment="1">
      <alignment horizontal="center"/>
    </xf>
    <xf numFmtId="0" fontId="3" fillId="0" borderId="1"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39" fillId="0" borderId="0" xfId="0" applyFont="1" applyAlignment="1">
      <alignment horizontal="center"/>
    </xf>
    <xf numFmtId="0" fontId="31" fillId="0" borderId="16" xfId="0" applyFont="1" applyBorder="1" applyAlignment="1">
      <alignment horizontal="center" vertical="distributed"/>
    </xf>
    <xf numFmtId="0" fontId="31" fillId="0" borderId="17" xfId="0" applyFont="1" applyBorder="1" applyAlignment="1">
      <alignment horizontal="center" vertical="distributed"/>
    </xf>
    <xf numFmtId="0" fontId="54" fillId="0" borderId="8" xfId="0" applyFont="1" applyBorder="1" applyAlignment="1">
      <alignment horizontal="center"/>
    </xf>
    <xf numFmtId="0" fontId="54" fillId="0" borderId="2" xfId="0" applyFont="1" applyBorder="1" applyAlignment="1">
      <alignment horizontal="center"/>
    </xf>
    <xf numFmtId="0" fontId="69" fillId="0" borderId="8" xfId="0" applyFont="1" applyBorder="1" applyAlignment="1">
      <alignment horizontal="center"/>
    </xf>
    <xf numFmtId="0" fontId="69" fillId="0" borderId="2" xfId="0" applyFont="1" applyBorder="1" applyAlignment="1">
      <alignment horizontal="center"/>
    </xf>
    <xf numFmtId="0" fontId="7" fillId="0" borderId="9" xfId="0" applyFont="1" applyFill="1" applyBorder="1" applyAlignment="1">
      <alignment horizontal="center"/>
    </xf>
    <xf numFmtId="0" fontId="7" fillId="0" borderId="6" xfId="0" applyFont="1" applyFill="1" applyBorder="1" applyAlignment="1">
      <alignment horizontal="center"/>
    </xf>
    <xf numFmtId="0" fontId="7" fillId="0" borderId="8" xfId="0" applyFont="1" applyFill="1" applyBorder="1" applyAlignment="1">
      <alignment horizontal="center"/>
    </xf>
    <xf numFmtId="0" fontId="11" fillId="0" borderId="25" xfId="0" applyFont="1" applyBorder="1" applyAlignment="1">
      <alignment horizontal="center" vertical="top" wrapText="1"/>
    </xf>
    <xf numFmtId="0" fontId="40" fillId="0" borderId="26" xfId="0" applyFont="1" applyBorder="1" applyAlignment="1">
      <alignment horizontal="center" wrapText="1"/>
    </xf>
    <xf numFmtId="0" fontId="40" fillId="0" borderId="2" xfId="0" applyFont="1" applyBorder="1" applyAlignment="1">
      <alignment horizontal="center" wrapText="1"/>
    </xf>
    <xf numFmtId="0" fontId="11" fillId="0" borderId="27" xfId="0" applyFont="1" applyBorder="1" applyAlignment="1">
      <alignment horizontal="center" vertical="top" wrapText="1"/>
    </xf>
    <xf numFmtId="0" fontId="11" fillId="0" borderId="6" xfId="0" applyFont="1" applyBorder="1" applyAlignment="1">
      <alignment horizontal="center" vertical="top" wrapText="1"/>
    </xf>
    <xf numFmtId="0" fontId="41" fillId="0" borderId="8" xfId="0" applyFont="1" applyBorder="1" applyAlignment="1">
      <alignment horizontal="center" wrapText="1"/>
    </xf>
    <xf numFmtId="0" fontId="41" fillId="0" borderId="2" xfId="0" applyFont="1" applyBorder="1" applyAlignment="1">
      <alignment horizontal="center" wrapText="1"/>
    </xf>
    <xf numFmtId="0" fontId="37" fillId="0" borderId="8" xfId="0" applyFont="1" applyBorder="1" applyAlignment="1">
      <alignment horizontal="center"/>
    </xf>
    <xf numFmtId="0" fontId="37" fillId="0" borderId="2" xfId="0" applyFont="1" applyBorder="1" applyAlignment="1">
      <alignment horizontal="center"/>
    </xf>
    <xf numFmtId="0" fontId="37" fillId="0" borderId="27" xfId="0" applyFont="1" applyBorder="1" applyAlignment="1">
      <alignment horizontal="center" wrapText="1"/>
    </xf>
    <xf numFmtId="0" fontId="37" fillId="0" borderId="6" xfId="0" applyFont="1" applyBorder="1" applyAlignment="1">
      <alignment horizontal="center" wrapText="1"/>
    </xf>
    <xf numFmtId="0" fontId="35" fillId="0" borderId="0" xfId="37" applyNumberFormat="1" applyFont="1" applyBorder="1" applyAlignment="1">
      <alignment horizontal="center"/>
      <protection/>
    </xf>
    <xf numFmtId="0" fontId="19" fillId="0" borderId="0" xfId="37" applyNumberFormat="1" applyFont="1" applyBorder="1" applyAlignment="1">
      <alignment horizontal="center"/>
      <protection/>
    </xf>
    <xf numFmtId="0" fontId="19" fillId="0" borderId="20" xfId="37" applyFont="1" applyBorder="1" applyAlignment="1">
      <alignment horizontal="center"/>
      <protection/>
    </xf>
    <xf numFmtId="0" fontId="31" fillId="0" borderId="7" xfId="0" applyFont="1" applyBorder="1" applyAlignment="1">
      <alignment horizontal="center" vertical="distributed"/>
    </xf>
    <xf numFmtId="0" fontId="31" fillId="0" borderId="10" xfId="0" applyFont="1" applyBorder="1" applyAlignment="1">
      <alignment horizontal="center" vertical="distributed"/>
    </xf>
    <xf numFmtId="0" fontId="7" fillId="0" borderId="9" xfId="0" applyFont="1" applyBorder="1" applyAlignment="1">
      <alignment horizontal="center" vertical="distributed"/>
    </xf>
    <xf numFmtId="0" fontId="28" fillId="0" borderId="6" xfId="0" applyFont="1" applyBorder="1" applyAlignment="1">
      <alignment horizontal="center" vertical="distributed"/>
    </xf>
    <xf numFmtId="10" fontId="83" fillId="0" borderId="0" xfId="0" applyNumberFormat="1" applyFont="1" applyAlignment="1">
      <alignment horizontal="right" vertical="top" wrapText="1"/>
    </xf>
    <xf numFmtId="0" fontId="83" fillId="0" borderId="0" xfId="0" applyFont="1" applyAlignment="1">
      <alignment horizontal="right" vertical="top" wrapText="1"/>
    </xf>
    <xf numFmtId="0" fontId="8" fillId="0" borderId="0" xfId="0" applyFont="1" applyAlignment="1">
      <alignment horizontal="right" vertical="top" wrapText="1"/>
    </xf>
    <xf numFmtId="14" fontId="7" fillId="0" borderId="0" xfId="0" applyNumberFormat="1" applyFont="1" applyBorder="1" applyAlignment="1">
      <alignment horizontal="right" vertical="top" wrapText="1"/>
    </xf>
    <xf numFmtId="0" fontId="7" fillId="0" borderId="0" xfId="0" applyFont="1" applyBorder="1" applyAlignment="1">
      <alignment horizontal="right" vertical="top" wrapText="1"/>
    </xf>
    <xf numFmtId="10" fontId="7" fillId="2" borderId="0" xfId="0" applyNumberFormat="1" applyFont="1" applyFill="1" applyAlignment="1">
      <alignment horizontal="right" vertical="top" wrapText="1"/>
    </xf>
    <xf numFmtId="10" fontId="7" fillId="2" borderId="0" xfId="0" applyNumberFormat="1" applyFont="1" applyFill="1" applyBorder="1" applyAlignment="1">
      <alignment horizontal="right" vertical="top" wrapText="1"/>
    </xf>
    <xf numFmtId="0" fontId="3" fillId="0" borderId="0" xfId="0" applyFont="1" applyAlignment="1">
      <alignment vertical="center" wrapText="1"/>
    </xf>
    <xf numFmtId="10" fontId="60" fillId="0" borderId="0" xfId="0" applyNumberFormat="1" applyFont="1" applyAlignment="1">
      <alignment horizontal="right" vertical="top" wrapText="1"/>
    </xf>
    <xf numFmtId="0" fontId="7" fillId="0" borderId="0" xfId="0" applyFont="1" applyAlignment="1">
      <alignment horizontal="right" vertical="top" wrapText="1"/>
    </xf>
    <xf numFmtId="0" fontId="7" fillId="0" borderId="0" xfId="0" applyFont="1" applyAlignment="1">
      <alignment vertical="top" wrapText="1"/>
    </xf>
    <xf numFmtId="0" fontId="60" fillId="0" borderId="0" xfId="0" applyFont="1" applyAlignment="1">
      <alignment horizontal="right" vertical="top" wrapText="1"/>
    </xf>
    <xf numFmtId="0" fontId="7" fillId="0" borderId="0" xfId="0" applyFont="1" applyBorder="1" applyAlignment="1">
      <alignment vertical="top" wrapText="1"/>
    </xf>
    <xf numFmtId="10" fontId="8" fillId="2" borderId="0" xfId="0" applyNumberFormat="1" applyFont="1" applyFill="1" applyBorder="1" applyAlignment="1">
      <alignment horizontal="right" vertical="top" wrapText="1"/>
    </xf>
    <xf numFmtId="14" fontId="3" fillId="0" borderId="13" xfId="0" applyNumberFormat="1" applyFont="1" applyBorder="1" applyAlignment="1" quotePrefix="1">
      <alignment horizontal="right" vertical="top" wrapText="1"/>
    </xf>
    <xf numFmtId="0" fontId="3" fillId="0" borderId="13" xfId="0" applyFont="1" applyBorder="1" applyAlignment="1">
      <alignment horizontal="right" vertical="top" wrapText="1"/>
    </xf>
    <xf numFmtId="0" fontId="37" fillId="0" borderId="0" xfId="0" applyFont="1" applyAlignment="1">
      <alignment horizontal="right" vertical="top" wrapText="1"/>
    </xf>
    <xf numFmtId="0" fontId="3" fillId="0" borderId="0" xfId="0" applyFont="1" applyAlignment="1">
      <alignment horizontal="right" vertical="top" wrapText="1"/>
    </xf>
    <xf numFmtId="10" fontId="8" fillId="2" borderId="0" xfId="0" applyNumberFormat="1" applyFont="1" applyFill="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wrapText="1"/>
    </xf>
    <xf numFmtId="0" fontId="37" fillId="0" borderId="0" xfId="0" applyFont="1" applyAlignment="1">
      <alignment vertical="top" wrapText="1"/>
    </xf>
    <xf numFmtId="0" fontId="37" fillId="0" borderId="13" xfId="0" applyFont="1" applyBorder="1" applyAlignment="1">
      <alignment vertical="top" wrapText="1"/>
    </xf>
    <xf numFmtId="0" fontId="3" fillId="0" borderId="13" xfId="0" applyFont="1" applyBorder="1" applyAlignment="1">
      <alignment vertical="top" wrapText="1"/>
    </xf>
    <xf numFmtId="10" fontId="3" fillId="2" borderId="0" xfId="0" applyNumberFormat="1" applyFont="1" applyFill="1" applyBorder="1" applyAlignment="1">
      <alignment horizontal="right" vertical="top" wrapText="1"/>
    </xf>
    <xf numFmtId="0" fontId="3" fillId="0" borderId="0" xfId="0" applyFont="1" applyBorder="1" applyAlignment="1">
      <alignment vertical="top" wrapText="1"/>
    </xf>
    <xf numFmtId="0" fontId="78" fillId="0" borderId="0" xfId="0" applyFont="1" applyAlignment="1">
      <alignment horizontal="right" vertical="top" wrapText="1"/>
    </xf>
    <xf numFmtId="10" fontId="3" fillId="2" borderId="0" xfId="0" applyNumberFormat="1" applyFont="1" applyFill="1" applyAlignment="1">
      <alignment horizontal="right" vertical="top" wrapText="1"/>
    </xf>
    <xf numFmtId="0" fontId="96" fillId="0" borderId="0" xfId="0" applyFont="1" applyAlignment="1">
      <alignment wrapText="1"/>
    </xf>
    <xf numFmtId="0" fontId="37" fillId="0" borderId="0" xfId="0" applyFont="1" applyAlignment="1">
      <alignment horizontal="center"/>
    </xf>
  </cellXfs>
  <cellStyles count="29">
    <cellStyle name="Normal" xfId="0"/>
    <cellStyle name="Comma" xfId="15"/>
    <cellStyle name="Comma [0]" xfId="16"/>
    <cellStyle name="Comma_Page15" xfId="17"/>
    <cellStyle name="Comma_Page16 (new)" xfId="18"/>
    <cellStyle name="Comma_Page4 (as at Nov)" xfId="19"/>
    <cellStyle name="Currency" xfId="20"/>
    <cellStyle name="Currency [0]" xfId="21"/>
    <cellStyle name="Euro" xfId="22"/>
    <cellStyle name="Followed Hyperlink" xfId="23"/>
    <cellStyle name="Hyperlink" xfId="24"/>
    <cellStyle name="Normal_all in one" xfId="25"/>
    <cellStyle name="Normal_Page1-1" xfId="26"/>
    <cellStyle name="Normal_Page15" xfId="27"/>
    <cellStyle name="Normal_Page16 (new)" xfId="28"/>
    <cellStyle name="Normal_Page1718" xfId="29"/>
    <cellStyle name="Normal_Page4 (as at Nov)" xfId="30"/>
    <cellStyle name="Normal_Sheet1" xfId="31"/>
    <cellStyle name="Normal_Sheet1_1" xfId="32"/>
    <cellStyle name="Normal_Sheet2" xfId="33"/>
    <cellStyle name="Percent" xfId="34"/>
    <cellStyle name="一般_CE-0004" xfId="35"/>
    <cellStyle name="一般_CE-0016" xfId="36"/>
    <cellStyle name="一般_Ce-derivatives" xfId="37"/>
    <cellStyle name="千分位[0]_CE-0004" xfId="38"/>
    <cellStyle name="千分位_CE-0004" xfId="39"/>
    <cellStyle name="千分位_CE-0016" xfId="40"/>
    <cellStyle name="貨幣 [0]_CE-0004" xfId="41"/>
    <cellStyle name="貨幣_CE-0004"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4"/>
  <sheetViews>
    <sheetView tabSelected="1" workbookViewId="0" topLeftCell="A1">
      <selection activeCell="A1" sqref="A1"/>
    </sheetView>
  </sheetViews>
  <sheetFormatPr defaultColWidth="9.00390625" defaultRowHeight="16.5"/>
  <cols>
    <col min="1" max="1" width="10.50390625" style="20" customWidth="1"/>
    <col min="2" max="2" width="7.875" style="20" customWidth="1"/>
    <col min="3" max="3" width="13.125" style="20" customWidth="1"/>
    <col min="4" max="4" width="13.625" style="20" customWidth="1"/>
    <col min="5" max="5" width="3.50390625" style="20" customWidth="1"/>
    <col min="6" max="6" width="11.75390625" style="20" customWidth="1"/>
    <col min="7" max="7" width="3.00390625" style="20" customWidth="1"/>
    <col min="8" max="8" width="15.375" style="20" customWidth="1"/>
    <col min="9" max="9" width="17.25390625" style="20" customWidth="1"/>
    <col min="10" max="10" width="10.125" style="20" customWidth="1"/>
    <col min="11" max="11" width="11.50390625" style="20" customWidth="1"/>
    <col min="12" max="12" width="3.125" style="20" customWidth="1"/>
    <col min="13" max="13" width="10.125" style="20" customWidth="1"/>
    <col min="14" max="16384" width="9.00390625" style="20" customWidth="1"/>
  </cols>
  <sheetData>
    <row r="1" ht="61.5" customHeight="1"/>
    <row r="2" spans="2:14" ht="21.75" customHeight="1">
      <c r="B2" s="21"/>
      <c r="C2" s="22"/>
      <c r="D2" s="23"/>
      <c r="E2" s="24"/>
      <c r="F2" s="24"/>
      <c r="G2" s="24"/>
      <c r="H2" s="24"/>
      <c r="I2" s="25"/>
      <c r="J2" s="25"/>
      <c r="K2" s="25"/>
      <c r="L2" s="25"/>
      <c r="M2" s="25"/>
      <c r="N2" s="25"/>
    </row>
    <row r="3" spans="2:14" ht="27.75" customHeight="1">
      <c r="B3" s="26"/>
      <c r="C3" s="22"/>
      <c r="D3" s="23" t="s">
        <v>150</v>
      </c>
      <c r="E3" s="24"/>
      <c r="F3" s="24"/>
      <c r="G3" s="24"/>
      <c r="H3" s="24"/>
      <c r="I3" s="25"/>
      <c r="J3" s="25"/>
      <c r="K3" s="25"/>
      <c r="L3" s="25"/>
      <c r="M3" s="25"/>
      <c r="N3" s="25"/>
    </row>
    <row r="4" spans="2:14" ht="20.25" customHeight="1">
      <c r="B4" s="26"/>
      <c r="C4" s="22"/>
      <c r="D4" s="23"/>
      <c r="E4" s="24"/>
      <c r="F4" s="24"/>
      <c r="G4" s="24"/>
      <c r="H4" s="24"/>
      <c r="I4" s="267" t="s">
        <v>90</v>
      </c>
      <c r="J4" s="25"/>
      <c r="K4" s="25"/>
      <c r="L4" s="25"/>
      <c r="M4" s="25"/>
      <c r="N4" s="25"/>
    </row>
    <row r="5" spans="2:14" ht="14.25" customHeight="1">
      <c r="B5" s="26"/>
      <c r="C5" s="25"/>
      <c r="D5" s="25"/>
      <c r="E5" s="25"/>
      <c r="F5" s="25"/>
      <c r="G5" s="25"/>
      <c r="H5" s="25"/>
      <c r="I5" s="250"/>
      <c r="J5" s="25"/>
      <c r="K5" s="25"/>
      <c r="L5" s="25"/>
      <c r="M5" s="25"/>
      <c r="N5" s="25"/>
    </row>
    <row r="6" spans="2:14" ht="24" customHeight="1">
      <c r="B6" s="27" t="s">
        <v>20</v>
      </c>
      <c r="C6" s="28" t="s">
        <v>308</v>
      </c>
      <c r="D6" s="25"/>
      <c r="E6" s="25"/>
      <c r="F6" s="25"/>
      <c r="G6" s="25"/>
      <c r="H6" s="25"/>
      <c r="I6" s="250" t="s">
        <v>81</v>
      </c>
      <c r="J6" s="25"/>
      <c r="K6" s="25"/>
      <c r="L6" s="25"/>
      <c r="M6" s="25"/>
      <c r="N6" s="25"/>
    </row>
    <row r="7" spans="2:14" ht="21.75" customHeight="1">
      <c r="B7" s="26"/>
      <c r="D7" s="25"/>
      <c r="E7" s="25"/>
      <c r="F7" s="25"/>
      <c r="G7" s="25"/>
      <c r="H7" s="25"/>
      <c r="I7" s="25"/>
      <c r="J7" s="25"/>
      <c r="K7" s="25"/>
      <c r="L7" s="25"/>
      <c r="M7" s="25"/>
      <c r="N7" s="25"/>
    </row>
    <row r="8" spans="2:14" ht="25.5">
      <c r="B8" s="27" t="s">
        <v>21</v>
      </c>
      <c r="C8" s="33" t="s">
        <v>22</v>
      </c>
      <c r="D8" s="29"/>
      <c r="E8" s="30"/>
      <c r="F8" s="30"/>
      <c r="G8" s="30"/>
      <c r="H8" s="31"/>
      <c r="I8" s="250" t="s">
        <v>358</v>
      </c>
      <c r="J8" s="30"/>
      <c r="K8" s="32"/>
      <c r="L8" s="25"/>
      <c r="M8" s="25"/>
      <c r="N8" s="25"/>
    </row>
    <row r="9" spans="2:14" ht="23.25">
      <c r="B9" s="27"/>
      <c r="D9" s="29"/>
      <c r="E9" s="30"/>
      <c r="F9" s="30"/>
      <c r="G9" s="30"/>
      <c r="H9" s="31"/>
      <c r="I9" s="30"/>
      <c r="J9" s="30"/>
      <c r="K9" s="32"/>
      <c r="L9" s="25"/>
      <c r="M9" s="25"/>
      <c r="N9" s="25"/>
    </row>
    <row r="10" spans="2:14" ht="25.5">
      <c r="B10" s="27" t="s">
        <v>23</v>
      </c>
      <c r="C10" s="33" t="s">
        <v>87</v>
      </c>
      <c r="D10" s="34"/>
      <c r="E10" s="30"/>
      <c r="F10" s="35"/>
      <c r="G10" s="30"/>
      <c r="H10" s="31"/>
      <c r="I10" s="250" t="s">
        <v>359</v>
      </c>
      <c r="J10" s="21"/>
      <c r="K10" s="36"/>
      <c r="L10" s="37"/>
      <c r="M10" s="38"/>
      <c r="N10" s="25"/>
    </row>
    <row r="11" spans="2:14" ht="23.25">
      <c r="B11" s="27"/>
      <c r="D11" s="39"/>
      <c r="E11" s="40"/>
      <c r="F11" s="35"/>
      <c r="G11" s="30"/>
      <c r="H11" s="30"/>
      <c r="I11" s="30"/>
      <c r="J11" s="41"/>
      <c r="K11" s="36"/>
      <c r="L11" s="37"/>
      <c r="M11" s="37"/>
      <c r="N11" s="25"/>
    </row>
    <row r="12" spans="2:14" ht="25.5">
      <c r="B12" s="27" t="s">
        <v>24</v>
      </c>
      <c r="C12" s="33" t="s">
        <v>25</v>
      </c>
      <c r="D12" s="42"/>
      <c r="E12" s="30"/>
      <c r="F12" s="43"/>
      <c r="G12" s="30"/>
      <c r="H12" s="30"/>
      <c r="I12" s="250" t="s">
        <v>460</v>
      </c>
      <c r="J12" s="44"/>
      <c r="K12" s="45"/>
      <c r="L12" s="37"/>
      <c r="M12" s="37"/>
      <c r="N12" s="25"/>
    </row>
    <row r="13" spans="2:14" s="48" customFormat="1" ht="23.25">
      <c r="B13" s="27"/>
      <c r="D13" s="46"/>
      <c r="E13" s="30"/>
      <c r="F13" s="40"/>
      <c r="G13" s="40"/>
      <c r="H13" s="30"/>
      <c r="I13" s="30"/>
      <c r="J13" s="30"/>
      <c r="K13" s="38"/>
      <c r="L13" s="37"/>
      <c r="M13" s="37"/>
      <c r="N13" s="47"/>
    </row>
    <row r="14" spans="2:14" s="48" customFormat="1" ht="25.5">
      <c r="B14" s="27" t="s">
        <v>26</v>
      </c>
      <c r="C14" s="33" t="s">
        <v>28</v>
      </c>
      <c r="D14" s="49"/>
      <c r="E14" s="30"/>
      <c r="F14" s="50"/>
      <c r="G14" s="30"/>
      <c r="H14" s="51"/>
      <c r="I14" s="250" t="s">
        <v>461</v>
      </c>
      <c r="J14" s="52"/>
      <c r="K14" s="53"/>
      <c r="L14" s="37"/>
      <c r="M14" s="54"/>
      <c r="N14" s="47"/>
    </row>
    <row r="15" spans="2:14" s="48" customFormat="1" ht="25.5">
      <c r="B15" s="27"/>
      <c r="C15" s="33"/>
      <c r="D15" s="49"/>
      <c r="E15" s="30"/>
      <c r="F15" s="50"/>
      <c r="G15" s="30"/>
      <c r="H15" s="51"/>
      <c r="I15" s="30"/>
      <c r="J15" s="52"/>
      <c r="K15" s="53"/>
      <c r="L15" s="37"/>
      <c r="M15" s="54"/>
      <c r="N15" s="47"/>
    </row>
    <row r="16" spans="2:14" ht="25.5">
      <c r="B16" s="27" t="s">
        <v>27</v>
      </c>
      <c r="C16" s="33" t="s">
        <v>29</v>
      </c>
      <c r="D16" s="55"/>
      <c r="E16" s="30"/>
      <c r="F16" s="35"/>
      <c r="G16" s="30"/>
      <c r="H16" s="31"/>
      <c r="I16" s="250" t="s">
        <v>462</v>
      </c>
      <c r="J16" s="56"/>
      <c r="K16" s="38"/>
      <c r="L16" s="37"/>
      <c r="M16" s="37"/>
      <c r="N16" s="25"/>
    </row>
    <row r="17" spans="2:14" ht="23.25">
      <c r="B17" s="29"/>
      <c r="D17" s="57"/>
      <c r="E17" s="37"/>
      <c r="F17" s="767"/>
      <c r="G17" s="767"/>
      <c r="H17" s="37"/>
      <c r="I17" s="37"/>
      <c r="J17" s="59"/>
      <c r="K17" s="37"/>
      <c r="L17" s="37"/>
      <c r="M17" s="37"/>
      <c r="N17" s="25"/>
    </row>
    <row r="18" spans="2:14" ht="37.5" customHeight="1">
      <c r="B18" s="37"/>
      <c r="C18" s="768"/>
      <c r="D18" s="769"/>
      <c r="E18" s="769"/>
      <c r="F18" s="769"/>
      <c r="G18" s="769"/>
      <c r="H18" s="769"/>
      <c r="I18" s="769"/>
      <c r="J18" s="60"/>
      <c r="K18" s="62"/>
      <c r="L18" s="58"/>
      <c r="M18" s="61"/>
      <c r="N18" s="25"/>
    </row>
    <row r="19" spans="2:14" ht="16.5">
      <c r="B19" s="36"/>
      <c r="C19" s="37"/>
      <c r="D19" s="59"/>
      <c r="E19" s="37"/>
      <c r="F19" s="36"/>
      <c r="G19" s="37"/>
      <c r="H19" s="38"/>
      <c r="I19" s="37"/>
      <c r="J19" s="60"/>
      <c r="K19" s="36"/>
      <c r="L19" s="37"/>
      <c r="M19" s="38"/>
      <c r="N19" s="25"/>
    </row>
    <row r="20" spans="2:14" ht="16.5">
      <c r="B20" s="37"/>
      <c r="C20" s="37"/>
      <c r="D20" s="59"/>
      <c r="E20" s="37"/>
      <c r="F20" s="63"/>
      <c r="G20" s="37"/>
      <c r="H20" s="37"/>
      <c r="I20" s="37"/>
      <c r="J20" s="60"/>
      <c r="K20" s="37"/>
      <c r="L20" s="37"/>
      <c r="M20" s="37"/>
      <c r="N20" s="25"/>
    </row>
    <row r="21" spans="2:14" ht="16.5">
      <c r="B21" s="37"/>
      <c r="C21" s="37"/>
      <c r="D21" s="60"/>
      <c r="E21" s="37"/>
      <c r="F21" s="63"/>
      <c r="G21" s="37"/>
      <c r="H21" s="61"/>
      <c r="I21" s="37"/>
      <c r="J21" s="60"/>
      <c r="K21" s="63"/>
      <c r="L21" s="37"/>
      <c r="M21" s="61"/>
      <c r="N21" s="25"/>
    </row>
    <row r="22" spans="2:14" ht="16.5">
      <c r="B22" s="37"/>
      <c r="C22" s="37"/>
      <c r="D22" s="59"/>
      <c r="E22" s="37"/>
      <c r="F22" s="36"/>
      <c r="G22" s="37"/>
      <c r="H22" s="38"/>
      <c r="I22" s="37"/>
      <c r="J22" s="60"/>
      <c r="K22" s="36"/>
      <c r="L22" s="37"/>
      <c r="M22" s="38"/>
      <c r="N22" s="25"/>
    </row>
    <row r="23" spans="2:14" ht="16.5">
      <c r="B23" s="37"/>
      <c r="C23" s="37"/>
      <c r="D23" s="59"/>
      <c r="E23" s="37"/>
      <c r="F23" s="37"/>
      <c r="G23" s="37"/>
      <c r="H23" s="37"/>
      <c r="I23" s="37"/>
      <c r="J23" s="60"/>
      <c r="K23" s="37"/>
      <c r="L23" s="37"/>
      <c r="M23" s="37"/>
      <c r="N23" s="25"/>
    </row>
    <row r="24" spans="2:14" ht="16.5">
      <c r="B24" s="37"/>
      <c r="C24" s="37"/>
      <c r="D24" s="60"/>
      <c r="E24" s="37"/>
      <c r="F24" s="63"/>
      <c r="G24" s="37"/>
      <c r="H24" s="61"/>
      <c r="I24" s="37"/>
      <c r="J24" s="60"/>
      <c r="K24" s="63"/>
      <c r="L24" s="37"/>
      <c r="M24" s="61"/>
      <c r="N24" s="25"/>
    </row>
    <row r="25" spans="2:14" ht="16.5">
      <c r="B25" s="37"/>
      <c r="C25" s="37"/>
      <c r="D25" s="59"/>
      <c r="E25" s="37"/>
      <c r="F25" s="36"/>
      <c r="G25" s="37"/>
      <c r="H25" s="38"/>
      <c r="I25" s="37"/>
      <c r="J25" s="60"/>
      <c r="K25" s="36"/>
      <c r="L25" s="37"/>
      <c r="M25" s="38"/>
      <c r="N25" s="25"/>
    </row>
    <row r="26" spans="2:14" ht="16.5">
      <c r="B26" s="37"/>
      <c r="C26" s="58"/>
      <c r="D26" s="59"/>
      <c r="E26" s="37"/>
      <c r="F26" s="37"/>
      <c r="G26" s="37"/>
      <c r="H26" s="37"/>
      <c r="I26" s="37"/>
      <c r="J26" s="60"/>
      <c r="K26" s="58"/>
      <c r="L26" s="58"/>
      <c r="M26" s="37"/>
      <c r="N26" s="25"/>
    </row>
    <row r="27" spans="2:14" ht="16.5">
      <c r="B27" s="37"/>
      <c r="C27" s="58"/>
      <c r="D27" s="64"/>
      <c r="E27" s="37"/>
      <c r="F27" s="65"/>
      <c r="G27" s="65"/>
      <c r="H27" s="61"/>
      <c r="I27" s="37"/>
      <c r="J27" s="60"/>
      <c r="K27" s="62"/>
      <c r="L27" s="58"/>
      <c r="M27" s="61"/>
      <c r="N27" s="25"/>
    </row>
    <row r="28" spans="2:14" ht="16.5">
      <c r="B28" s="37"/>
      <c r="C28" s="37"/>
      <c r="D28" s="59"/>
      <c r="E28" s="37"/>
      <c r="F28" s="36"/>
      <c r="G28" s="37"/>
      <c r="H28" s="38"/>
      <c r="I28" s="37"/>
      <c r="J28" s="60"/>
      <c r="K28" s="36"/>
      <c r="L28" s="37"/>
      <c r="M28" s="38"/>
      <c r="N28" s="25"/>
    </row>
    <row r="29" spans="2:14" ht="16.5">
      <c r="B29" s="37"/>
      <c r="C29" s="58"/>
      <c r="D29" s="66"/>
      <c r="E29" s="37"/>
      <c r="F29" s="767"/>
      <c r="G29" s="767"/>
      <c r="H29" s="37"/>
      <c r="I29" s="37"/>
      <c r="J29" s="60"/>
      <c r="K29" s="67"/>
      <c r="L29" s="67"/>
      <c r="M29" s="37"/>
      <c r="N29" s="25"/>
    </row>
    <row r="30" spans="2:14" ht="16.5">
      <c r="B30" s="37"/>
      <c r="C30" s="37"/>
      <c r="D30" s="60"/>
      <c r="E30" s="37"/>
      <c r="F30" s="53"/>
      <c r="G30" s="53"/>
      <c r="H30" s="61"/>
      <c r="I30" s="37"/>
      <c r="J30" s="60"/>
      <c r="K30" s="37"/>
      <c r="L30" s="37"/>
      <c r="M30" s="61"/>
      <c r="N30" s="25"/>
    </row>
    <row r="31" spans="2:14" ht="15.75">
      <c r="B31" s="25"/>
      <c r="C31" s="25"/>
      <c r="D31" s="25"/>
      <c r="E31" s="25"/>
      <c r="F31" s="25"/>
      <c r="G31" s="25"/>
      <c r="H31" s="25"/>
      <c r="I31" s="25"/>
      <c r="J31" s="25"/>
      <c r="K31" s="25"/>
      <c r="L31" s="25"/>
      <c r="M31" s="25"/>
      <c r="N31" s="25"/>
    </row>
    <row r="32" spans="2:14" ht="15.75">
      <c r="B32" s="25"/>
      <c r="C32" s="25"/>
      <c r="D32" s="25"/>
      <c r="E32" s="25"/>
      <c r="F32" s="25"/>
      <c r="G32" s="25"/>
      <c r="H32" s="25"/>
      <c r="I32" s="25"/>
      <c r="J32" s="25"/>
      <c r="K32" s="25"/>
      <c r="L32" s="25"/>
      <c r="M32" s="25"/>
      <c r="N32" s="25"/>
    </row>
    <row r="33" spans="2:14" ht="15.75">
      <c r="B33" s="25"/>
      <c r="C33" s="25"/>
      <c r="D33" s="25"/>
      <c r="E33" s="25"/>
      <c r="F33" s="25"/>
      <c r="G33" s="25"/>
      <c r="H33" s="25"/>
      <c r="I33" s="25"/>
      <c r="J33" s="25"/>
      <c r="K33" s="25"/>
      <c r="L33" s="25"/>
      <c r="M33" s="25"/>
      <c r="N33" s="25"/>
    </row>
    <row r="34" spans="2:14" ht="15.75">
      <c r="B34" s="25"/>
      <c r="C34" s="25"/>
      <c r="D34" s="25"/>
      <c r="E34" s="25"/>
      <c r="F34" s="25"/>
      <c r="G34" s="25"/>
      <c r="H34" s="25"/>
      <c r="I34" s="25"/>
      <c r="J34" s="25"/>
      <c r="K34" s="25"/>
      <c r="L34" s="25"/>
      <c r="M34" s="25"/>
      <c r="N34" s="25"/>
    </row>
  </sheetData>
  <mergeCells count="3">
    <mergeCell ref="F29:G29"/>
    <mergeCell ref="F17:G17"/>
    <mergeCell ref="C18:I18"/>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AQ34"/>
  <sheetViews>
    <sheetView workbookViewId="0" topLeftCell="A1">
      <selection activeCell="A1" sqref="A1"/>
    </sheetView>
  </sheetViews>
  <sheetFormatPr defaultColWidth="9.00390625" defaultRowHeight="16.5"/>
  <cols>
    <col min="1" max="1" width="7.625" style="2" customWidth="1"/>
    <col min="2" max="2" width="2.875" style="2" customWidth="1"/>
    <col min="3" max="3" width="15.875" style="2" customWidth="1"/>
    <col min="4" max="4" width="8.375" style="2" customWidth="1"/>
    <col min="5" max="5" width="14.875" style="2" customWidth="1"/>
    <col min="6" max="6" width="5.875" style="2" customWidth="1"/>
    <col min="7" max="7" width="15.125" style="2" customWidth="1"/>
    <col min="8" max="8" width="7.125" style="2" customWidth="1"/>
    <col min="9" max="9" width="23.625" style="2" customWidth="1"/>
    <col min="10" max="10" width="11.00390625" style="2" customWidth="1"/>
    <col min="11" max="11" width="6.75390625" style="2" customWidth="1"/>
    <col min="12" max="12" width="11.00390625" style="2" customWidth="1"/>
    <col min="13" max="13" width="1.875" style="2" customWidth="1"/>
    <col min="14" max="14" width="11.125" style="2" customWidth="1"/>
    <col min="15" max="16384" width="9.00390625" style="2" customWidth="1"/>
  </cols>
  <sheetData>
    <row r="1" spans="1:2" ht="21">
      <c r="A1" s="162" t="s">
        <v>98</v>
      </c>
      <c r="B1" s="162"/>
    </row>
    <row r="3" spans="1:2" ht="19.5" customHeight="1">
      <c r="A3" s="152" t="s">
        <v>317</v>
      </c>
      <c r="B3" s="152"/>
    </row>
    <row r="5" spans="1:2" ht="19.5">
      <c r="A5" s="152"/>
      <c r="B5" s="152"/>
    </row>
    <row r="6" spans="3:9" ht="15.75">
      <c r="C6" s="12"/>
      <c r="D6" s="12"/>
      <c r="E6" s="12"/>
      <c r="F6" s="12"/>
      <c r="G6" s="12"/>
      <c r="H6" s="12"/>
      <c r="I6" s="12"/>
    </row>
    <row r="7" spans="1:13" s="6" customFormat="1" ht="16.5">
      <c r="A7" s="401"/>
      <c r="B7" s="402"/>
      <c r="C7" s="391"/>
      <c r="D7" s="404"/>
      <c r="E7" s="391"/>
      <c r="F7" s="404"/>
      <c r="G7" s="391"/>
      <c r="H7" s="404"/>
      <c r="I7" s="403"/>
      <c r="L7" s="154"/>
      <c r="M7" s="154"/>
    </row>
    <row r="8" spans="1:13" s="6" customFormat="1" ht="17.25">
      <c r="A8" s="405" t="s">
        <v>45</v>
      </c>
      <c r="B8" s="406"/>
      <c r="C8" s="787" t="s">
        <v>46</v>
      </c>
      <c r="D8" s="788"/>
      <c r="E8" s="787" t="s">
        <v>47</v>
      </c>
      <c r="F8" s="788"/>
      <c r="G8" s="787" t="s">
        <v>48</v>
      </c>
      <c r="H8" s="788"/>
      <c r="I8" s="583" t="s">
        <v>318</v>
      </c>
      <c r="L8" s="154"/>
      <c r="M8" s="154"/>
    </row>
    <row r="9" spans="1:13" s="6" customFormat="1" ht="17.25">
      <c r="A9" s="575"/>
      <c r="B9" s="406"/>
      <c r="C9" s="791" t="s">
        <v>338</v>
      </c>
      <c r="D9" s="757"/>
      <c r="E9" s="791" t="s">
        <v>338</v>
      </c>
      <c r="F9" s="757"/>
      <c r="G9" s="791" t="s">
        <v>338</v>
      </c>
      <c r="H9" s="757"/>
      <c r="I9" s="574"/>
      <c r="L9" s="154"/>
      <c r="M9" s="154"/>
    </row>
    <row r="10" spans="1:14" s="6" customFormat="1" ht="8.25" customHeight="1">
      <c r="A10" s="436"/>
      <c r="B10" s="409"/>
      <c r="C10" s="555"/>
      <c r="D10" s="448"/>
      <c r="E10" s="555"/>
      <c r="F10" s="448"/>
      <c r="G10" s="555"/>
      <c r="H10" s="448"/>
      <c r="I10" s="410"/>
      <c r="J10" s="7"/>
      <c r="K10" s="8"/>
      <c r="L10" s="7"/>
      <c r="M10" s="7"/>
      <c r="N10" s="7"/>
    </row>
    <row r="11" spans="1:14" s="13" customFormat="1" ht="18.75" customHeight="1">
      <c r="A11" s="576">
        <v>1995</v>
      </c>
      <c r="B11" s="577"/>
      <c r="C11" s="602" t="s">
        <v>360</v>
      </c>
      <c r="D11" s="578"/>
      <c r="E11" s="602" t="s">
        <v>361</v>
      </c>
      <c r="F11" s="578"/>
      <c r="G11" s="605" t="s">
        <v>143</v>
      </c>
      <c r="H11" s="579"/>
      <c r="I11" s="397">
        <v>26</v>
      </c>
      <c r="J11" s="6"/>
      <c r="K11" s="6"/>
      <c r="L11" s="6"/>
      <c r="M11" s="6"/>
      <c r="N11" s="6"/>
    </row>
    <row r="12" spans="1:14" s="13" customFormat="1" ht="18.75" customHeight="1">
      <c r="A12" s="408">
        <v>1996</v>
      </c>
      <c r="B12" s="409"/>
      <c r="C12" s="603" t="s">
        <v>362</v>
      </c>
      <c r="D12" s="581"/>
      <c r="E12" s="604">
        <v>688</v>
      </c>
      <c r="F12" s="580"/>
      <c r="G12" s="600">
        <f aca="true" t="shared" si="0" ref="G12:G19">+E12+C12</f>
        <v>1000.2</v>
      </c>
      <c r="H12" s="416"/>
      <c r="I12" s="394">
        <v>49</v>
      </c>
      <c r="J12" s="6"/>
      <c r="K12" s="6"/>
      <c r="L12" s="6"/>
      <c r="M12" s="6"/>
      <c r="N12" s="6"/>
    </row>
    <row r="13" spans="1:14" s="13" customFormat="1" ht="18.75" customHeight="1">
      <c r="A13" s="408">
        <v>1997</v>
      </c>
      <c r="B13" s="409"/>
      <c r="C13" s="603" t="s">
        <v>363</v>
      </c>
      <c r="D13" s="581"/>
      <c r="E13" s="603" t="s">
        <v>364</v>
      </c>
      <c r="F13" s="581"/>
      <c r="G13" s="600">
        <v>2475.8</v>
      </c>
      <c r="H13" s="416"/>
      <c r="I13" s="394">
        <v>82</v>
      </c>
      <c r="J13" s="6"/>
      <c r="K13" s="6"/>
      <c r="L13" s="6"/>
      <c r="M13" s="6"/>
      <c r="N13" s="6"/>
    </row>
    <row r="14" spans="1:14" s="13" customFormat="1" ht="18.75" customHeight="1">
      <c r="A14" s="408">
        <v>1998</v>
      </c>
      <c r="B14" s="409"/>
      <c r="C14" s="603" t="s">
        <v>365</v>
      </c>
      <c r="D14" s="581"/>
      <c r="E14" s="603" t="s">
        <v>140</v>
      </c>
      <c r="F14" s="581"/>
      <c r="G14" s="600">
        <f t="shared" si="0"/>
        <v>382.5</v>
      </c>
      <c r="H14" s="416"/>
      <c r="I14" s="394">
        <v>32</v>
      </c>
      <c r="J14" s="11"/>
      <c r="K14" s="6"/>
      <c r="L14" s="6"/>
      <c r="M14" s="6"/>
      <c r="N14" s="6"/>
    </row>
    <row r="15" spans="1:43" s="13" customFormat="1" ht="18.75" customHeight="1">
      <c r="A15" s="408">
        <v>1999</v>
      </c>
      <c r="B15" s="409"/>
      <c r="C15" s="603" t="s">
        <v>366</v>
      </c>
      <c r="D15" s="581"/>
      <c r="E15" s="603" t="s">
        <v>367</v>
      </c>
      <c r="F15" s="581"/>
      <c r="G15" s="600">
        <f t="shared" si="0"/>
        <v>1481.1999999999998</v>
      </c>
      <c r="H15" s="416"/>
      <c r="I15" s="394">
        <v>31</v>
      </c>
      <c r="J15" s="4"/>
      <c r="K15" s="4"/>
      <c r="L15" s="4"/>
      <c r="M15" s="4"/>
      <c r="N15" s="4"/>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row>
    <row r="16" spans="1:14" s="13" customFormat="1" ht="18.75" customHeight="1">
      <c r="A16" s="408">
        <v>2000</v>
      </c>
      <c r="B16" s="409"/>
      <c r="C16" s="603" t="s">
        <v>141</v>
      </c>
      <c r="D16" s="581"/>
      <c r="E16" s="603" t="s">
        <v>368</v>
      </c>
      <c r="F16" s="581"/>
      <c r="G16" s="600">
        <f t="shared" si="0"/>
        <v>4512.8</v>
      </c>
      <c r="H16" s="416"/>
      <c r="I16" s="394">
        <v>43</v>
      </c>
      <c r="J16" s="6"/>
      <c r="K16" s="6"/>
      <c r="L16" s="6"/>
      <c r="M16" s="6"/>
      <c r="N16" s="6"/>
    </row>
    <row r="17" spans="1:14" s="13" customFormat="1" ht="18.75" customHeight="1">
      <c r="A17" s="408">
        <v>2001</v>
      </c>
      <c r="B17" s="409"/>
      <c r="C17" s="603" t="s">
        <v>142</v>
      </c>
      <c r="D17" s="581"/>
      <c r="E17" s="603" t="s">
        <v>369</v>
      </c>
      <c r="F17" s="581"/>
      <c r="G17" s="600">
        <f t="shared" si="0"/>
        <v>585.9</v>
      </c>
      <c r="H17" s="416"/>
      <c r="I17" s="394">
        <v>31</v>
      </c>
      <c r="J17" s="6"/>
      <c r="K17" s="6"/>
      <c r="L17" s="11"/>
      <c r="M17" s="11"/>
      <c r="N17" s="11"/>
    </row>
    <row r="18" spans="1:14" s="13" customFormat="1" ht="18.75" customHeight="1">
      <c r="A18" s="408">
        <v>2002</v>
      </c>
      <c r="B18" s="409"/>
      <c r="C18" s="603" t="s">
        <v>370</v>
      </c>
      <c r="D18" s="581"/>
      <c r="E18" s="603" t="s">
        <v>371</v>
      </c>
      <c r="F18" s="581"/>
      <c r="G18" s="600">
        <f t="shared" si="0"/>
        <v>1014.0999999999999</v>
      </c>
      <c r="H18" s="416"/>
      <c r="I18" s="394">
        <v>60</v>
      </c>
      <c r="J18" s="6"/>
      <c r="K18" s="6"/>
      <c r="L18" s="6"/>
      <c r="M18" s="6"/>
      <c r="N18" s="6"/>
    </row>
    <row r="19" spans="1:14" s="13" customFormat="1" ht="18.75" customHeight="1">
      <c r="A19" s="408">
        <v>2003</v>
      </c>
      <c r="B19" s="409"/>
      <c r="C19" s="603" t="s">
        <v>372</v>
      </c>
      <c r="D19" s="581"/>
      <c r="E19" s="603" t="s">
        <v>373</v>
      </c>
      <c r="F19" s="581"/>
      <c r="G19" s="600">
        <f t="shared" si="0"/>
        <v>2091.2</v>
      </c>
      <c r="H19" s="416"/>
      <c r="I19" s="394">
        <v>46</v>
      </c>
      <c r="J19" s="6"/>
      <c r="K19" s="6"/>
      <c r="L19" s="11"/>
      <c r="M19" s="11"/>
      <c r="N19" s="11"/>
    </row>
    <row r="20" spans="1:14" s="13" customFormat="1" ht="18.75" customHeight="1">
      <c r="A20" s="408">
        <v>2004</v>
      </c>
      <c r="B20" s="409"/>
      <c r="C20" s="600">
        <v>944.7</v>
      </c>
      <c r="D20" s="416"/>
      <c r="E20" s="600">
        <v>1820.6</v>
      </c>
      <c r="F20" s="416"/>
      <c r="G20" s="600">
        <v>2765.3</v>
      </c>
      <c r="H20" s="416"/>
      <c r="I20" s="394">
        <v>49</v>
      </c>
      <c r="J20" s="6"/>
      <c r="K20" s="6"/>
      <c r="L20" s="6"/>
      <c r="M20" s="6"/>
      <c r="N20" s="6"/>
    </row>
    <row r="21" spans="1:14" s="13" customFormat="1" ht="18.75" customHeight="1">
      <c r="A21" s="411">
        <v>2005</v>
      </c>
      <c r="B21" s="618"/>
      <c r="C21" s="601">
        <v>1649.9</v>
      </c>
      <c r="D21" s="418" t="s">
        <v>182</v>
      </c>
      <c r="E21" s="601">
        <v>1275.2</v>
      </c>
      <c r="F21" s="418" t="s">
        <v>182</v>
      </c>
      <c r="G21" s="601">
        <v>2925.1</v>
      </c>
      <c r="H21" s="418" t="s">
        <v>182</v>
      </c>
      <c r="I21" s="582">
        <v>57</v>
      </c>
      <c r="J21" s="6"/>
      <c r="K21" s="6"/>
      <c r="L21" s="6"/>
      <c r="M21" s="6"/>
      <c r="N21" s="6"/>
    </row>
    <row r="22" spans="1:40" s="13" customFormat="1" ht="15.75">
      <c r="A22" s="16"/>
      <c r="B22" s="16"/>
      <c r="C22" s="4"/>
      <c r="D22" s="4"/>
      <c r="E22" s="4"/>
      <c r="F22" s="4"/>
      <c r="G22" s="4"/>
      <c r="H22" s="4"/>
      <c r="I22" s="4"/>
      <c r="J22" s="4"/>
      <c r="K22" s="4"/>
      <c r="L22" s="4"/>
      <c r="M22" s="4"/>
      <c r="N22" s="4"/>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row>
    <row r="23" spans="3:40" s="13" customFormat="1" ht="15">
      <c r="C23" s="4"/>
      <c r="D23" s="4"/>
      <c r="E23" s="4"/>
      <c r="F23" s="4"/>
      <c r="G23" s="4"/>
      <c r="H23" s="4"/>
      <c r="I23" s="4"/>
      <c r="J23" s="4"/>
      <c r="K23" s="4"/>
      <c r="L23" s="4"/>
      <c r="M23" s="4"/>
      <c r="N23" s="4"/>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row>
    <row r="24" spans="1:40" s="13" customFormat="1" ht="15">
      <c r="A24" s="253" t="s">
        <v>155</v>
      </c>
      <c r="B24" s="253"/>
      <c r="C24" s="4"/>
      <c r="D24" s="4"/>
      <c r="E24" s="4"/>
      <c r="F24" s="4"/>
      <c r="G24" s="4"/>
      <c r="H24" s="4"/>
      <c r="I24" s="4"/>
      <c r="J24" s="4"/>
      <c r="K24" s="4"/>
      <c r="L24" s="4"/>
      <c r="M24" s="4"/>
      <c r="N24" s="4"/>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row>
    <row r="25" spans="3:40" s="13" customFormat="1" ht="15">
      <c r="C25" s="4"/>
      <c r="D25" s="4"/>
      <c r="E25" s="4"/>
      <c r="F25" s="4"/>
      <c r="G25" s="4"/>
      <c r="H25" s="4"/>
      <c r="I25" s="4"/>
      <c r="J25" s="4"/>
      <c r="K25" s="4"/>
      <c r="L25" s="4"/>
      <c r="M25" s="4"/>
      <c r="N25" s="4"/>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row>
    <row r="26" spans="1:14" s="13" customFormat="1" ht="16.5">
      <c r="A26" s="337" t="s">
        <v>476</v>
      </c>
      <c r="B26" s="337"/>
      <c r="C26" s="6"/>
      <c r="D26" s="6"/>
      <c r="E26" s="6"/>
      <c r="F26" s="6"/>
      <c r="G26" s="6"/>
      <c r="H26" s="6"/>
      <c r="I26" s="6"/>
      <c r="J26" s="6"/>
      <c r="K26" s="6"/>
      <c r="L26" s="6"/>
      <c r="M26" s="6"/>
      <c r="N26" s="6"/>
    </row>
    <row r="27" spans="1:14" s="13" customFormat="1" ht="15">
      <c r="A27" s="13" t="s">
        <v>99</v>
      </c>
      <c r="C27" s="6"/>
      <c r="D27" s="6"/>
      <c r="E27" s="6"/>
      <c r="F27" s="6"/>
      <c r="G27" s="6"/>
      <c r="H27" s="6"/>
      <c r="J27" s="6"/>
      <c r="K27" s="6"/>
      <c r="L27" s="11"/>
      <c r="M27" s="11"/>
      <c r="N27" s="11"/>
    </row>
    <row r="28" spans="3:14" s="13" customFormat="1" ht="15">
      <c r="C28" s="6"/>
      <c r="D28" s="6"/>
      <c r="E28" s="6"/>
      <c r="F28" s="6"/>
      <c r="G28" s="6"/>
      <c r="H28" s="6"/>
      <c r="J28" s="6"/>
      <c r="K28" s="6"/>
      <c r="L28" s="11"/>
      <c r="M28" s="11"/>
      <c r="N28" s="11"/>
    </row>
    <row r="29" s="13" customFormat="1" ht="12.75"/>
    <row r="30" s="13" customFormat="1" ht="12.75"/>
    <row r="31" s="13" customFormat="1" ht="12.75"/>
    <row r="32" s="13" customFormat="1" ht="12.75"/>
    <row r="34" ht="15.75">
      <c r="L34" s="161" t="s">
        <v>201</v>
      </c>
    </row>
  </sheetData>
  <mergeCells count="6">
    <mergeCell ref="C8:D8"/>
    <mergeCell ref="E8:F8"/>
    <mergeCell ref="G8:H8"/>
    <mergeCell ref="C9:D9"/>
    <mergeCell ref="E9:F9"/>
    <mergeCell ref="G9:H9"/>
  </mergeCells>
  <printOptions/>
  <pageMargins left="1.141732283464567" right="0" top="0.5905511811023623" bottom="0.1968503937007874" header="0.5118110236220472" footer="0.3937007874015748"/>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AP35"/>
  <sheetViews>
    <sheetView workbookViewId="0" topLeftCell="A1">
      <selection activeCell="A1" sqref="A1"/>
    </sheetView>
  </sheetViews>
  <sheetFormatPr defaultColWidth="9.00390625" defaultRowHeight="16.5"/>
  <cols>
    <col min="1" max="1" width="8.125" style="2" customWidth="1"/>
    <col min="2" max="2" width="4.125" style="2" customWidth="1"/>
    <col min="3" max="3" width="15.25390625" style="2" customWidth="1"/>
    <col min="4" max="4" width="7.75390625" style="2" customWidth="1"/>
    <col min="5" max="5" width="13.75390625" style="2" customWidth="1"/>
    <col min="6" max="6" width="6.75390625" style="2" customWidth="1"/>
    <col min="7" max="7" width="14.375" style="2" customWidth="1"/>
    <col min="8" max="8" width="6.75390625" style="2" customWidth="1"/>
    <col min="9" max="9" width="20.875" style="2" customWidth="1"/>
    <col min="10" max="10" width="11.00390625" style="2" customWidth="1"/>
    <col min="11" max="11" width="6.75390625" style="2" customWidth="1"/>
    <col min="12" max="12" width="8.125" style="2" customWidth="1"/>
    <col min="13" max="13" width="7.625" style="2" customWidth="1"/>
    <col min="14" max="16384" width="9.00390625" style="2" customWidth="1"/>
  </cols>
  <sheetData>
    <row r="1" spans="1:2" ht="21">
      <c r="A1" s="162" t="s">
        <v>100</v>
      </c>
      <c r="B1" s="162"/>
    </row>
    <row r="2" spans="1:2" ht="21">
      <c r="A2" s="162"/>
      <c r="B2" s="162"/>
    </row>
    <row r="3" spans="1:2" ht="19.5" customHeight="1">
      <c r="A3" s="152" t="s">
        <v>317</v>
      </c>
      <c r="B3" s="152"/>
    </row>
    <row r="5" spans="1:9" ht="15.75">
      <c r="A5" s="270"/>
      <c r="B5" s="270"/>
      <c r="C5" s="12"/>
      <c r="D5" s="12"/>
      <c r="E5" s="12"/>
      <c r="F5" s="12"/>
      <c r="G5" s="12"/>
      <c r="H5" s="12"/>
      <c r="I5" s="12"/>
    </row>
    <row r="6" spans="1:12" s="6" customFormat="1" ht="16.5">
      <c r="A6" s="401"/>
      <c r="B6" s="402"/>
      <c r="C6" s="391"/>
      <c r="D6" s="404"/>
      <c r="E6" s="391"/>
      <c r="F6" s="404"/>
      <c r="G6" s="391"/>
      <c r="H6" s="404"/>
      <c r="I6" s="404"/>
      <c r="L6" s="154"/>
    </row>
    <row r="7" spans="1:12" s="6" customFormat="1" ht="17.25">
      <c r="A7" s="405" t="s">
        <v>45</v>
      </c>
      <c r="B7" s="406"/>
      <c r="C7" s="787" t="s">
        <v>46</v>
      </c>
      <c r="D7" s="788"/>
      <c r="E7" s="787" t="s">
        <v>47</v>
      </c>
      <c r="F7" s="788"/>
      <c r="G7" s="787" t="s">
        <v>48</v>
      </c>
      <c r="H7" s="788"/>
      <c r="I7" s="550" t="s">
        <v>318</v>
      </c>
      <c r="L7" s="154"/>
    </row>
    <row r="8" spans="1:13" s="6" customFormat="1" ht="16.5" customHeight="1">
      <c r="A8" s="408"/>
      <c r="B8" s="409"/>
      <c r="C8" s="791" t="s">
        <v>338</v>
      </c>
      <c r="D8" s="757"/>
      <c r="E8" s="791" t="s">
        <v>338</v>
      </c>
      <c r="F8" s="757"/>
      <c r="G8" s="791" t="s">
        <v>338</v>
      </c>
      <c r="H8" s="757"/>
      <c r="I8" s="584"/>
      <c r="J8" s="7"/>
      <c r="K8" s="8"/>
      <c r="L8" s="7"/>
      <c r="M8" s="7"/>
    </row>
    <row r="9" spans="1:13" s="6" customFormat="1" ht="3" customHeight="1">
      <c r="A9" s="411"/>
      <c r="B9" s="412"/>
      <c r="C9" s="606"/>
      <c r="D9" s="413"/>
      <c r="E9" s="606"/>
      <c r="F9" s="413"/>
      <c r="G9" s="606"/>
      <c r="H9" s="413"/>
      <c r="I9" s="414"/>
      <c r="J9" s="7"/>
      <c r="K9" s="8"/>
      <c r="L9" s="7"/>
      <c r="M9" s="7"/>
    </row>
    <row r="10" spans="1:42" s="13" customFormat="1" ht="18" customHeight="1">
      <c r="A10" s="408">
        <v>1999</v>
      </c>
      <c r="B10" s="409"/>
      <c r="C10" s="600">
        <v>15.8</v>
      </c>
      <c r="D10" s="416"/>
      <c r="E10" s="607">
        <v>0</v>
      </c>
      <c r="F10" s="415"/>
      <c r="G10" s="600">
        <f>+E10+C10</f>
        <v>15.8</v>
      </c>
      <c r="H10" s="416"/>
      <c r="I10" s="409">
        <v>7</v>
      </c>
      <c r="J10" s="4"/>
      <c r="K10" s="4"/>
      <c r="L10" s="4"/>
      <c r="M10" s="4"/>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row>
    <row r="11" spans="1:13" s="13" customFormat="1" ht="18" customHeight="1">
      <c r="A11" s="408">
        <v>2000</v>
      </c>
      <c r="B11" s="409"/>
      <c r="C11" s="600">
        <v>148.1</v>
      </c>
      <c r="D11" s="416"/>
      <c r="E11" s="600">
        <v>12.4</v>
      </c>
      <c r="F11" s="416"/>
      <c r="G11" s="600">
        <f>+E11+C11</f>
        <v>160.5</v>
      </c>
      <c r="H11" s="416"/>
      <c r="I11" s="409">
        <v>47</v>
      </c>
      <c r="J11" s="6"/>
      <c r="K11" s="6"/>
      <c r="L11" s="6"/>
      <c r="M11" s="6"/>
    </row>
    <row r="12" spans="1:13" s="13" customFormat="1" ht="18" customHeight="1">
      <c r="A12" s="408">
        <v>2001</v>
      </c>
      <c r="B12" s="409"/>
      <c r="C12" s="600">
        <v>41.2</v>
      </c>
      <c r="D12" s="416"/>
      <c r="E12" s="600">
        <v>17.2</v>
      </c>
      <c r="F12" s="416"/>
      <c r="G12" s="600">
        <f>+E12+C12</f>
        <v>58.400000000000006</v>
      </c>
      <c r="H12" s="416"/>
      <c r="I12" s="409">
        <v>57</v>
      </c>
      <c r="J12" s="6"/>
      <c r="K12" s="6"/>
      <c r="L12" s="11"/>
      <c r="M12" s="11"/>
    </row>
    <row r="13" spans="1:13" s="13" customFormat="1" ht="18" customHeight="1">
      <c r="A13" s="408">
        <v>2002</v>
      </c>
      <c r="B13" s="409"/>
      <c r="C13" s="600">
        <v>70.1</v>
      </c>
      <c r="D13" s="416"/>
      <c r="E13" s="600">
        <v>20.9</v>
      </c>
      <c r="F13" s="416"/>
      <c r="G13" s="608" t="s">
        <v>144</v>
      </c>
      <c r="H13" s="417"/>
      <c r="I13" s="409">
        <v>57</v>
      </c>
      <c r="J13" s="6"/>
      <c r="K13" s="6"/>
      <c r="L13" s="6"/>
      <c r="M13" s="6"/>
    </row>
    <row r="14" spans="1:13" s="13" customFormat="1" ht="18" customHeight="1">
      <c r="A14" s="408">
        <v>2003</v>
      </c>
      <c r="B14" s="409"/>
      <c r="C14" s="600">
        <v>20.8</v>
      </c>
      <c r="D14" s="416"/>
      <c r="E14" s="600">
        <v>25.7</v>
      </c>
      <c r="F14" s="416"/>
      <c r="G14" s="600">
        <f>+E14+C14</f>
        <v>46.5</v>
      </c>
      <c r="H14" s="416"/>
      <c r="I14" s="409">
        <v>27</v>
      </c>
      <c r="J14" s="6"/>
      <c r="K14" s="6"/>
      <c r="L14" s="11"/>
      <c r="M14" s="11"/>
    </row>
    <row r="15" spans="1:13" s="13" customFormat="1" ht="18" customHeight="1">
      <c r="A15" s="408">
        <v>2004</v>
      </c>
      <c r="B15" s="409"/>
      <c r="C15" s="600">
        <v>26.9</v>
      </c>
      <c r="D15" s="416"/>
      <c r="E15" s="600">
        <v>25.9</v>
      </c>
      <c r="F15" s="416"/>
      <c r="G15" s="600">
        <v>52.8</v>
      </c>
      <c r="H15" s="416"/>
      <c r="I15" s="409">
        <v>21</v>
      </c>
      <c r="J15" s="6"/>
      <c r="K15" s="6"/>
      <c r="L15" s="11"/>
      <c r="M15" s="11"/>
    </row>
    <row r="16" spans="1:13" s="13" customFormat="1" ht="18" customHeight="1">
      <c r="A16" s="411">
        <v>2005</v>
      </c>
      <c r="B16" s="418"/>
      <c r="C16" s="601">
        <v>6.7</v>
      </c>
      <c r="D16" s="418" t="s">
        <v>182</v>
      </c>
      <c r="E16" s="601">
        <v>22.3</v>
      </c>
      <c r="F16" s="418" t="s">
        <v>182</v>
      </c>
      <c r="G16" s="601">
        <v>29</v>
      </c>
      <c r="H16" s="418" t="s">
        <v>182</v>
      </c>
      <c r="I16" s="412">
        <v>10</v>
      </c>
      <c r="J16" s="6"/>
      <c r="K16" s="6"/>
      <c r="L16" s="6"/>
      <c r="M16" s="6"/>
    </row>
    <row r="17" spans="1:39" s="13" customFormat="1" ht="15.75">
      <c r="A17" s="16"/>
      <c r="B17" s="16"/>
      <c r="C17" s="4"/>
      <c r="D17" s="4"/>
      <c r="E17" s="4"/>
      <c r="F17" s="4"/>
      <c r="G17" s="4"/>
      <c r="H17" s="4"/>
      <c r="I17" s="4"/>
      <c r="J17" s="4"/>
      <c r="K17" s="4"/>
      <c r="L17" s="4"/>
      <c r="M17" s="4"/>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row>
    <row r="18" spans="7:39" s="13" customFormat="1" ht="15">
      <c r="G18" s="4"/>
      <c r="H18" s="4"/>
      <c r="I18" s="4"/>
      <c r="J18" s="4"/>
      <c r="K18" s="4"/>
      <c r="L18" s="4"/>
      <c r="M18" s="4"/>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row>
    <row r="19" spans="1:39" s="13" customFormat="1" ht="16.5">
      <c r="A19" s="296" t="s">
        <v>475</v>
      </c>
      <c r="B19" s="253"/>
      <c r="G19" s="4"/>
      <c r="H19" s="4"/>
      <c r="I19" s="4"/>
      <c r="J19" s="4"/>
      <c r="K19" s="4"/>
      <c r="L19" s="4"/>
      <c r="M19" s="4"/>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row>
    <row r="20" spans="1:39" s="13" customFormat="1" ht="9.75" customHeight="1">
      <c r="A20" s="16"/>
      <c r="B20" s="16"/>
      <c r="C20" s="4"/>
      <c r="D20" s="4"/>
      <c r="E20" s="4"/>
      <c r="F20" s="4"/>
      <c r="G20" s="4"/>
      <c r="H20" s="4"/>
      <c r="I20" s="4"/>
      <c r="J20" s="4"/>
      <c r="K20" s="4"/>
      <c r="L20" s="4"/>
      <c r="M20" s="4"/>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row>
    <row r="21" spans="2:13" s="13" customFormat="1" ht="16.5">
      <c r="B21" s="296"/>
      <c r="C21" s="6"/>
      <c r="D21" s="6"/>
      <c r="E21" s="6"/>
      <c r="F21" s="6"/>
      <c r="G21" s="6"/>
      <c r="H21" s="6"/>
      <c r="I21" s="6"/>
      <c r="J21" s="6"/>
      <c r="K21" s="6"/>
      <c r="L21" s="6"/>
      <c r="M21" s="6"/>
    </row>
    <row r="22" spans="1:13" s="13" customFormat="1" ht="15">
      <c r="A22" s="13" t="s">
        <v>99</v>
      </c>
      <c r="C22" s="6"/>
      <c r="D22" s="6"/>
      <c r="E22" s="6"/>
      <c r="F22" s="6"/>
      <c r="G22" s="6"/>
      <c r="H22" s="6"/>
      <c r="I22" s="6"/>
      <c r="J22" s="6"/>
      <c r="K22" s="6"/>
      <c r="L22" s="11"/>
      <c r="M22" s="11"/>
    </row>
    <row r="23" s="13" customFormat="1" ht="12.75"/>
    <row r="24" s="13" customFormat="1" ht="12.75"/>
    <row r="25" s="13" customFormat="1" ht="12.75"/>
    <row r="26" s="13" customFormat="1" ht="12.75"/>
    <row r="35" ht="15.75">
      <c r="M35" s="161" t="s">
        <v>202</v>
      </c>
    </row>
  </sheetData>
  <mergeCells count="6">
    <mergeCell ref="G7:H7"/>
    <mergeCell ref="G8:H8"/>
    <mergeCell ref="C7:D7"/>
    <mergeCell ref="C8:D8"/>
    <mergeCell ref="E7:F7"/>
    <mergeCell ref="E8:F8"/>
  </mergeCells>
  <printOptions/>
  <pageMargins left="1.141732283464567" right="0" top="0.5905511811023623" bottom="0.1968503937007874" header="0.5118110236220472" footer="0.3937007874015748"/>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AK34"/>
  <sheetViews>
    <sheetView workbookViewId="0" topLeftCell="A1">
      <selection activeCell="A1" sqref="A1"/>
    </sheetView>
  </sheetViews>
  <sheetFormatPr defaultColWidth="9.00390625" defaultRowHeight="16.5"/>
  <cols>
    <col min="1" max="1" width="10.25390625" style="2" customWidth="1"/>
    <col min="2" max="2" width="36.625" style="2" customWidth="1"/>
    <col min="3" max="3" width="16.625" style="2" customWidth="1"/>
    <col min="4" max="4" width="10.125" style="2" customWidth="1"/>
    <col min="5" max="5" width="6.75390625" style="2" customWidth="1"/>
    <col min="6" max="6" width="11.00390625" style="2" customWidth="1"/>
    <col min="7" max="7" width="1.875" style="2" customWidth="1"/>
    <col min="8" max="8" width="11.125" style="2" customWidth="1"/>
    <col min="9" max="9" width="6.375" style="2" customWidth="1"/>
    <col min="10" max="10" width="18.50390625" style="2" customWidth="1"/>
    <col min="11" max="16384" width="9.00390625" style="2" customWidth="1"/>
  </cols>
  <sheetData>
    <row r="1" ht="19.5" customHeight="1">
      <c r="A1" s="75" t="s">
        <v>152</v>
      </c>
    </row>
    <row r="2" ht="19.5" customHeight="1"/>
    <row r="4" ht="18.75">
      <c r="A4" s="75"/>
    </row>
    <row r="5" spans="1:4" ht="15.75">
      <c r="A5" s="270" t="s">
        <v>135</v>
      </c>
      <c r="B5" s="12"/>
      <c r="C5" s="12"/>
      <c r="D5" s="12"/>
    </row>
    <row r="6" spans="1:7" s="6" customFormat="1" ht="16.5">
      <c r="A6" s="390"/>
      <c r="B6" s="391"/>
      <c r="C6" s="401"/>
      <c r="D6" s="616"/>
      <c r="F6" s="154"/>
      <c r="G6" s="154"/>
    </row>
    <row r="7" spans="1:7" s="6" customFormat="1" ht="17.25">
      <c r="A7" s="392" t="s">
        <v>36</v>
      </c>
      <c r="B7" s="393" t="s">
        <v>49</v>
      </c>
      <c r="C7" s="787" t="s">
        <v>30</v>
      </c>
      <c r="D7" s="788"/>
      <c r="F7" s="154"/>
      <c r="G7" s="154"/>
    </row>
    <row r="8" spans="1:8" s="6" customFormat="1" ht="12" customHeight="1">
      <c r="A8" s="394"/>
      <c r="B8" s="395"/>
      <c r="C8" s="435"/>
      <c r="D8" s="619"/>
      <c r="E8" s="8"/>
      <c r="F8" s="7"/>
      <c r="G8" s="7"/>
      <c r="H8" s="7"/>
    </row>
    <row r="9" spans="1:8" s="13" customFormat="1" ht="18" customHeight="1">
      <c r="A9" s="397">
        <v>1</v>
      </c>
      <c r="B9" s="398" t="s">
        <v>119</v>
      </c>
      <c r="C9" s="621">
        <v>4556</v>
      </c>
      <c r="D9" s="616"/>
      <c r="E9" s="367"/>
      <c r="F9" s="6"/>
      <c r="G9" s="6"/>
      <c r="H9" s="6"/>
    </row>
    <row r="10" spans="1:8" s="13" customFormat="1" ht="18" customHeight="1">
      <c r="A10" s="394">
        <v>2</v>
      </c>
      <c r="B10" s="399" t="s">
        <v>120</v>
      </c>
      <c r="C10" s="622">
        <v>2051</v>
      </c>
      <c r="D10" s="616"/>
      <c r="E10" s="367"/>
      <c r="F10" s="6"/>
      <c r="G10" s="6"/>
      <c r="H10" s="6"/>
    </row>
    <row r="11" spans="1:8" s="13" customFormat="1" ht="18" customHeight="1">
      <c r="A11" s="394">
        <v>3</v>
      </c>
      <c r="B11" s="399" t="s">
        <v>57</v>
      </c>
      <c r="C11" s="622">
        <v>1571</v>
      </c>
      <c r="D11" s="616"/>
      <c r="E11" s="367"/>
      <c r="F11" s="6"/>
      <c r="G11" s="6"/>
      <c r="H11" s="6"/>
    </row>
    <row r="12" spans="1:8" s="13" customFormat="1" ht="18" customHeight="1">
      <c r="A12" s="394">
        <v>4</v>
      </c>
      <c r="B12" s="399" t="s">
        <v>51</v>
      </c>
      <c r="C12" s="622">
        <v>1548</v>
      </c>
      <c r="D12" s="616"/>
      <c r="E12" s="367"/>
      <c r="F12" s="6"/>
      <c r="G12" s="6"/>
      <c r="H12" s="6"/>
    </row>
    <row r="13" spans="1:8" s="13" customFormat="1" ht="18" customHeight="1">
      <c r="A13" s="394">
        <v>5</v>
      </c>
      <c r="B13" s="399" t="s">
        <v>122</v>
      </c>
      <c r="C13" s="622">
        <v>1256</v>
      </c>
      <c r="D13" s="620"/>
      <c r="E13" s="367"/>
      <c r="F13" s="6"/>
      <c r="G13" s="6"/>
      <c r="H13" s="6"/>
    </row>
    <row r="14" spans="1:37" s="13" customFormat="1" ht="18" customHeight="1">
      <c r="A14" s="394">
        <v>6</v>
      </c>
      <c r="B14" s="399" t="s">
        <v>121</v>
      </c>
      <c r="C14" s="622">
        <v>1146</v>
      </c>
      <c r="D14" s="616"/>
      <c r="E14" s="367"/>
      <c r="F14" s="4"/>
      <c r="G14" s="4"/>
      <c r="H14" s="4"/>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row>
    <row r="15" spans="1:8" s="13" customFormat="1" ht="18" customHeight="1">
      <c r="A15" s="394">
        <v>7</v>
      </c>
      <c r="B15" s="399" t="s">
        <v>56</v>
      </c>
      <c r="C15" s="622">
        <v>1088</v>
      </c>
      <c r="D15" s="616"/>
      <c r="E15" s="367"/>
      <c r="F15" s="6"/>
      <c r="G15" s="6"/>
      <c r="H15" s="6"/>
    </row>
    <row r="16" spans="1:8" s="13" customFormat="1" ht="18" customHeight="1">
      <c r="A16" s="394">
        <v>8</v>
      </c>
      <c r="B16" s="364" t="s">
        <v>59</v>
      </c>
      <c r="C16" s="622">
        <v>878</v>
      </c>
      <c r="D16" s="616"/>
      <c r="E16" s="367"/>
      <c r="F16" s="11"/>
      <c r="G16" s="11"/>
      <c r="H16" s="11"/>
    </row>
    <row r="17" spans="1:8" s="13" customFormat="1" ht="18" customHeight="1">
      <c r="A17" s="394">
        <v>9</v>
      </c>
      <c r="B17" s="399" t="s">
        <v>297</v>
      </c>
      <c r="C17" s="622">
        <v>857</v>
      </c>
      <c r="D17" s="616"/>
      <c r="E17" s="367"/>
      <c r="F17" s="6"/>
      <c r="G17" s="6"/>
      <c r="H17" s="6"/>
    </row>
    <row r="18" spans="1:8" s="13" customFormat="1" ht="18" customHeight="1">
      <c r="A18" s="396">
        <v>10</v>
      </c>
      <c r="B18" s="400" t="s">
        <v>52</v>
      </c>
      <c r="C18" s="623">
        <v>823</v>
      </c>
      <c r="D18" s="615"/>
      <c r="E18" s="367"/>
      <c r="F18" s="11"/>
      <c r="G18" s="11"/>
      <c r="H18" s="11"/>
    </row>
    <row r="19" spans="1:34" s="13" customFormat="1" ht="15.75">
      <c r="A19" s="16"/>
      <c r="B19" s="4"/>
      <c r="C19" s="4"/>
      <c r="D19" s="4"/>
      <c r="E19" s="4"/>
      <c r="F19" s="4"/>
      <c r="G19" s="4"/>
      <c r="H19" s="4"/>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row>
    <row r="20" spans="1:8" s="13" customFormat="1" ht="15.75">
      <c r="A20" s="2"/>
      <c r="B20" s="6"/>
      <c r="D20" s="6"/>
      <c r="E20" s="6"/>
      <c r="F20" s="6"/>
      <c r="G20" s="6"/>
      <c r="H20" s="6"/>
    </row>
    <row r="21" spans="1:8" s="13" customFormat="1" ht="15">
      <c r="A21" s="253"/>
      <c r="D21" s="6"/>
      <c r="E21" s="6"/>
      <c r="F21" s="11"/>
      <c r="G21" s="11"/>
      <c r="H21" s="11"/>
    </row>
    <row r="22" s="13" customFormat="1" ht="12.75"/>
    <row r="23" s="13" customFormat="1" ht="12.75"/>
    <row r="24" s="13" customFormat="1" ht="12.75"/>
    <row r="25" s="13" customFormat="1" ht="12.75"/>
    <row r="34" ht="15.75">
      <c r="J34" s="161" t="s">
        <v>205</v>
      </c>
    </row>
  </sheetData>
  <mergeCells count="1">
    <mergeCell ref="C7:D7"/>
  </mergeCells>
  <printOptions/>
  <pageMargins left="1.141732283464567" right="0" top="0.5905511811023623" bottom="0.1968503937007874" header="0.5118110236220472" footer="0.3937007874015748"/>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K31"/>
  <sheetViews>
    <sheetView workbookViewId="0" topLeftCell="A1">
      <selection activeCell="A1" sqref="A1"/>
    </sheetView>
  </sheetViews>
  <sheetFormatPr defaultColWidth="9.00390625" defaultRowHeight="16.5"/>
  <cols>
    <col min="1" max="1" width="10.25390625" style="2" customWidth="1"/>
    <col min="2" max="2" width="40.375" style="2" customWidth="1"/>
    <col min="3" max="3" width="20.625" style="2" customWidth="1"/>
    <col min="4" max="4" width="12.375" style="2" customWidth="1"/>
    <col min="5" max="5" width="6.75390625" style="2" customWidth="1"/>
    <col min="6" max="6" width="11.00390625" style="2" customWidth="1"/>
    <col min="7" max="7" width="1.875" style="2" customWidth="1"/>
    <col min="8" max="8" width="11.125" style="2" customWidth="1"/>
    <col min="9" max="9" width="6.75390625" style="2" customWidth="1"/>
    <col min="10" max="10" width="6.875" style="2" customWidth="1"/>
    <col min="11" max="16384" width="9.00390625" style="2" customWidth="1"/>
  </cols>
  <sheetData>
    <row r="1" ht="19.5" customHeight="1">
      <c r="A1" s="75" t="s">
        <v>319</v>
      </c>
    </row>
    <row r="3" ht="18.75">
      <c r="A3" s="75"/>
    </row>
    <row r="4" spans="1:4" ht="15.75">
      <c r="A4" s="270" t="s">
        <v>136</v>
      </c>
      <c r="B4" s="12"/>
      <c r="C4" s="12"/>
      <c r="D4" s="12"/>
    </row>
    <row r="5" spans="1:7" s="6" customFormat="1" ht="15.75">
      <c r="A5" s="153"/>
      <c r="B5" s="164"/>
      <c r="C5" s="624"/>
      <c r="D5" s="616"/>
      <c r="F5" s="154"/>
      <c r="G5" s="154"/>
    </row>
    <row r="6" spans="1:7" s="6" customFormat="1" ht="16.5">
      <c r="A6" s="155" t="s">
        <v>36</v>
      </c>
      <c r="B6" s="165" t="s">
        <v>49</v>
      </c>
      <c r="C6" s="758" t="s">
        <v>46</v>
      </c>
      <c r="D6" s="759"/>
      <c r="F6" s="154"/>
      <c r="G6" s="154"/>
    </row>
    <row r="7" spans="1:8" s="6" customFormat="1" ht="12" customHeight="1">
      <c r="A7" s="156"/>
      <c r="B7" s="166"/>
      <c r="C7" s="625"/>
      <c r="D7" s="619"/>
      <c r="E7" s="8"/>
      <c r="F7" s="7"/>
      <c r="G7" s="7"/>
      <c r="H7" s="7"/>
    </row>
    <row r="8" spans="1:8" s="13" customFormat="1" ht="22.5" customHeight="1">
      <c r="A8" s="157">
        <v>1</v>
      </c>
      <c r="B8" t="s">
        <v>0</v>
      </c>
      <c r="C8" s="626">
        <v>715.8</v>
      </c>
      <c r="D8" s="616"/>
      <c r="E8" s="15"/>
      <c r="F8" s="6"/>
      <c r="G8" s="6"/>
      <c r="H8" s="6"/>
    </row>
    <row r="9" spans="1:8" s="13" customFormat="1" ht="22.5" customHeight="1">
      <c r="A9" s="156">
        <v>2</v>
      </c>
      <c r="B9" s="15" t="s">
        <v>1</v>
      </c>
      <c r="C9" s="627">
        <v>254.9</v>
      </c>
      <c r="D9" s="616"/>
      <c r="E9" s="15"/>
      <c r="F9" s="6"/>
      <c r="G9" s="6"/>
      <c r="H9" s="6"/>
    </row>
    <row r="10" spans="1:8" s="13" customFormat="1" ht="22.5" customHeight="1">
      <c r="A10" s="156">
        <v>3</v>
      </c>
      <c r="B10" s="15" t="s">
        <v>2</v>
      </c>
      <c r="C10" s="627">
        <v>168.3</v>
      </c>
      <c r="D10" s="616"/>
      <c r="E10" s="15"/>
      <c r="F10" s="6"/>
      <c r="G10" s="6"/>
      <c r="H10" s="6"/>
    </row>
    <row r="11" spans="1:8" s="13" customFormat="1" ht="22.5" customHeight="1">
      <c r="A11" s="156">
        <v>4</v>
      </c>
      <c r="B11" t="s">
        <v>203</v>
      </c>
      <c r="C11" s="627">
        <v>95.4</v>
      </c>
      <c r="D11" s="616"/>
      <c r="E11" s="15"/>
      <c r="F11" s="6"/>
      <c r="G11" s="6"/>
      <c r="H11" s="6"/>
    </row>
    <row r="12" spans="1:8" s="13" customFormat="1" ht="22.5" customHeight="1">
      <c r="A12" s="156">
        <v>5</v>
      </c>
      <c r="B12" t="s">
        <v>3</v>
      </c>
      <c r="C12" s="627">
        <v>50.5</v>
      </c>
      <c r="D12" s="620"/>
      <c r="E12" s="15"/>
      <c r="F12" s="6"/>
      <c r="G12" s="6"/>
      <c r="H12" s="6"/>
    </row>
    <row r="13" spans="1:37" s="13" customFormat="1" ht="22.5" customHeight="1">
      <c r="A13" s="156">
        <v>6</v>
      </c>
      <c r="B13" t="s">
        <v>204</v>
      </c>
      <c r="C13" s="627">
        <v>45.7</v>
      </c>
      <c r="D13" s="616"/>
      <c r="E13" s="15"/>
      <c r="F13" s="4"/>
      <c r="G13" s="4"/>
      <c r="H13" s="4"/>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row>
    <row r="14" spans="1:8" s="13" customFormat="1" ht="22.5" customHeight="1">
      <c r="A14" s="156">
        <v>7</v>
      </c>
      <c r="B14" t="s">
        <v>4</v>
      </c>
      <c r="C14" s="627">
        <v>37.1</v>
      </c>
      <c r="D14" s="616"/>
      <c r="E14" s="15"/>
      <c r="F14" s="6"/>
      <c r="G14" s="6"/>
      <c r="H14" s="6"/>
    </row>
    <row r="15" spans="1:8" s="13" customFormat="1" ht="22.5" customHeight="1">
      <c r="A15" s="156">
        <v>8</v>
      </c>
      <c r="B15" t="s">
        <v>5</v>
      </c>
      <c r="C15" s="627">
        <v>36.2</v>
      </c>
      <c r="D15" s="616"/>
      <c r="E15" s="15"/>
      <c r="F15" s="11"/>
      <c r="G15" s="11"/>
      <c r="H15" s="11"/>
    </row>
    <row r="16" spans="1:8" s="13" customFormat="1" ht="22.5" customHeight="1">
      <c r="A16" s="156">
        <v>9</v>
      </c>
      <c r="B16" t="s">
        <v>6</v>
      </c>
      <c r="C16" s="627">
        <v>22.8</v>
      </c>
      <c r="D16" s="616"/>
      <c r="E16" s="15"/>
      <c r="F16" s="6"/>
      <c r="G16" s="6"/>
      <c r="H16" s="6"/>
    </row>
    <row r="17" spans="1:8" s="13" customFormat="1" ht="22.5" customHeight="1">
      <c r="A17" s="160">
        <v>10</v>
      </c>
      <c r="B17" s="358" t="s">
        <v>7</v>
      </c>
      <c r="C17" s="628">
        <v>21.8</v>
      </c>
      <c r="D17" s="615"/>
      <c r="E17" s="15"/>
      <c r="F17" s="11"/>
      <c r="G17" s="11"/>
      <c r="H17" s="11"/>
    </row>
    <row r="18" spans="1:34" s="13" customFormat="1" ht="15.75">
      <c r="A18" s="16"/>
      <c r="B18" s="16"/>
      <c r="C18" s="4"/>
      <c r="D18" s="4"/>
      <c r="E18" s="4"/>
      <c r="F18" s="4"/>
      <c r="G18" s="4"/>
      <c r="H18" s="4"/>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row>
    <row r="19" spans="1:8" s="13" customFormat="1" ht="15">
      <c r="A19" s="253" t="s">
        <v>320</v>
      </c>
      <c r="D19" s="6"/>
      <c r="E19" s="6"/>
      <c r="F19" s="6"/>
      <c r="G19" s="6"/>
      <c r="H19" s="6"/>
    </row>
    <row r="20" spans="1:8" s="13" customFormat="1" ht="15">
      <c r="A20" s="253" t="s">
        <v>321</v>
      </c>
      <c r="D20" s="6"/>
      <c r="E20" s="6"/>
      <c r="F20" s="11"/>
      <c r="G20" s="11"/>
      <c r="H20" s="11"/>
    </row>
    <row r="21" s="13" customFormat="1" ht="15.75">
      <c r="B21" s="2"/>
    </row>
    <row r="22" s="13" customFormat="1" ht="15.75">
      <c r="B22" s="2"/>
    </row>
    <row r="23" s="13" customFormat="1" ht="15.75">
      <c r="B23" s="2"/>
    </row>
    <row r="24" s="13" customFormat="1" ht="15.75">
      <c r="B24" s="2"/>
    </row>
    <row r="31" ht="15.75">
      <c r="J31" s="161" t="s">
        <v>300</v>
      </c>
    </row>
  </sheetData>
  <mergeCells count="1">
    <mergeCell ref="C6:D6"/>
  </mergeCells>
  <printOptions/>
  <pageMargins left="1.141732283464567" right="0" top="0.5905511811023623" bottom="0.1968503937007874" header="0.5118110236220472" footer="0.3937007874015748"/>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L31"/>
  <sheetViews>
    <sheetView workbookViewId="0" topLeftCell="A1">
      <selection activeCell="A1" sqref="A1"/>
    </sheetView>
  </sheetViews>
  <sheetFormatPr defaultColWidth="9.00390625" defaultRowHeight="16.5"/>
  <cols>
    <col min="1" max="1" width="10.25390625" style="2" customWidth="1"/>
    <col min="2" max="2" width="24.00390625" style="2" customWidth="1"/>
    <col min="3" max="3" width="19.00390625" style="2" customWidth="1"/>
    <col min="4" max="4" width="23.875" style="2" customWidth="1"/>
    <col min="5" max="5" width="11.00390625" style="2" customWidth="1"/>
    <col min="6" max="6" width="16.25390625" style="2" customWidth="1"/>
    <col min="7" max="7" width="11.00390625" style="2" customWidth="1"/>
    <col min="8" max="8" width="1.875" style="2" customWidth="1"/>
    <col min="9" max="9" width="11.125" style="2" customWidth="1"/>
    <col min="10" max="16384" width="9.00390625" style="2" customWidth="1"/>
  </cols>
  <sheetData>
    <row r="1" ht="19.5" customHeight="1">
      <c r="A1" s="152" t="s">
        <v>334</v>
      </c>
    </row>
    <row r="2" ht="18.75">
      <c r="A2" s="724" t="s">
        <v>451</v>
      </c>
    </row>
    <row r="3" ht="18.75">
      <c r="A3" s="75"/>
    </row>
    <row r="4" spans="1:4" ht="15.75">
      <c r="A4" s="270" t="s">
        <v>136</v>
      </c>
      <c r="B4" s="12"/>
      <c r="C4" s="12"/>
      <c r="D4" s="12"/>
    </row>
    <row r="5" spans="1:8" s="6" customFormat="1" ht="16.5">
      <c r="A5" s="390"/>
      <c r="B5" s="403"/>
      <c r="C5" s="404"/>
      <c r="D5" s="403"/>
      <c r="G5" s="154"/>
      <c r="H5" s="154"/>
    </row>
    <row r="6" spans="1:8" s="6" customFormat="1" ht="17.25">
      <c r="A6" s="392" t="s">
        <v>36</v>
      </c>
      <c r="B6" s="407" t="s">
        <v>49</v>
      </c>
      <c r="C6" s="406" t="s">
        <v>53</v>
      </c>
      <c r="D6" s="392" t="s">
        <v>46</v>
      </c>
      <c r="G6" s="154"/>
      <c r="H6" s="154"/>
    </row>
    <row r="7" spans="1:9" s="6" customFormat="1" ht="12" customHeight="1">
      <c r="A7" s="394"/>
      <c r="B7" s="419"/>
      <c r="C7" s="420"/>
      <c r="D7" s="421"/>
      <c r="E7" s="7"/>
      <c r="F7" s="8"/>
      <c r="G7" s="7"/>
      <c r="H7" s="7"/>
      <c r="I7" s="7"/>
    </row>
    <row r="8" spans="1:9" s="13" customFormat="1" ht="22.5" customHeight="1">
      <c r="A8" s="739">
        <v>1</v>
      </c>
      <c r="B8" s="422" t="s">
        <v>0</v>
      </c>
      <c r="C8" s="423" t="s">
        <v>161</v>
      </c>
      <c r="D8" s="424">
        <v>715.8</v>
      </c>
      <c r="E8" s="6"/>
      <c r="G8" s="6"/>
      <c r="H8" s="6"/>
      <c r="I8" s="6"/>
    </row>
    <row r="9" spans="1:9" s="13" customFormat="1" ht="22.5" customHeight="1">
      <c r="A9" s="740">
        <v>2</v>
      </c>
      <c r="B9" s="422" t="s">
        <v>54</v>
      </c>
      <c r="C9" s="423" t="s">
        <v>162</v>
      </c>
      <c r="D9" s="424">
        <v>436.1</v>
      </c>
      <c r="E9" s="6"/>
      <c r="G9" s="6"/>
      <c r="H9" s="6"/>
      <c r="I9" s="6"/>
    </row>
    <row r="10" spans="1:9" s="13" customFormat="1" ht="22.5" customHeight="1">
      <c r="A10" s="740">
        <v>3</v>
      </c>
      <c r="B10" s="422" t="s">
        <v>51</v>
      </c>
      <c r="C10" s="423" t="s">
        <v>163</v>
      </c>
      <c r="D10" s="424">
        <v>326.7</v>
      </c>
      <c r="E10" s="6"/>
      <c r="G10" s="6"/>
      <c r="H10" s="6"/>
      <c r="I10" s="6"/>
    </row>
    <row r="11" spans="1:9" s="13" customFormat="1" ht="22.5" customHeight="1">
      <c r="A11" s="740">
        <v>4</v>
      </c>
      <c r="B11" s="422" t="s">
        <v>55</v>
      </c>
      <c r="C11" s="423" t="s">
        <v>164</v>
      </c>
      <c r="D11" s="424">
        <v>267.1</v>
      </c>
      <c r="E11" s="6"/>
      <c r="G11" s="6"/>
      <c r="H11" s="6"/>
      <c r="I11" s="6"/>
    </row>
    <row r="12" spans="1:9" s="13" customFormat="1" ht="22.5" customHeight="1">
      <c r="A12" s="740">
        <v>5</v>
      </c>
      <c r="B12" s="428" t="s">
        <v>298</v>
      </c>
      <c r="C12" s="423" t="s">
        <v>162</v>
      </c>
      <c r="D12" s="424">
        <v>266.8</v>
      </c>
      <c r="E12" s="11"/>
      <c r="G12" s="6"/>
      <c r="H12" s="6"/>
      <c r="I12" s="6"/>
    </row>
    <row r="13" spans="1:38" s="13" customFormat="1" ht="22.5" customHeight="1">
      <c r="A13" s="740">
        <v>6</v>
      </c>
      <c r="B13" s="422" t="s">
        <v>1</v>
      </c>
      <c r="C13" s="423" t="s">
        <v>161</v>
      </c>
      <c r="D13" s="424">
        <v>254.9</v>
      </c>
      <c r="E13" s="4"/>
      <c r="G13" s="4"/>
      <c r="H13" s="4"/>
      <c r="I13" s="4"/>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row>
    <row r="14" spans="1:9" s="13" customFormat="1" ht="22.5" customHeight="1">
      <c r="A14" s="740">
        <v>7</v>
      </c>
      <c r="B14" s="422" t="s">
        <v>57</v>
      </c>
      <c r="C14" s="423" t="s">
        <v>162</v>
      </c>
      <c r="D14" s="424">
        <v>223.3</v>
      </c>
      <c r="E14" s="6"/>
      <c r="G14" s="6"/>
      <c r="H14" s="6"/>
      <c r="I14" s="6"/>
    </row>
    <row r="15" spans="1:9" s="13" customFormat="1" ht="22.5" customHeight="1">
      <c r="A15" s="740">
        <v>8</v>
      </c>
      <c r="B15" s="422" t="s">
        <v>52</v>
      </c>
      <c r="C15" s="423" t="s">
        <v>165</v>
      </c>
      <c r="D15" s="424">
        <v>205.2</v>
      </c>
      <c r="E15" s="6"/>
      <c r="G15" s="11"/>
      <c r="H15" s="11"/>
      <c r="I15" s="11"/>
    </row>
    <row r="16" spans="1:9" s="13" customFormat="1" ht="22.5" customHeight="1">
      <c r="A16" s="740">
        <v>9</v>
      </c>
      <c r="B16" s="422" t="s">
        <v>2</v>
      </c>
      <c r="C16" s="423" t="s">
        <v>161</v>
      </c>
      <c r="D16" s="424">
        <v>168.3</v>
      </c>
      <c r="E16" s="6"/>
      <c r="G16" s="6"/>
      <c r="H16" s="6"/>
      <c r="I16" s="6"/>
    </row>
    <row r="17" spans="1:9" s="13" customFormat="1" ht="22.5" customHeight="1">
      <c r="A17" s="741">
        <v>10</v>
      </c>
      <c r="B17" s="425" t="s">
        <v>58</v>
      </c>
      <c r="C17" s="426" t="s">
        <v>166</v>
      </c>
      <c r="D17" s="427">
        <v>143.4</v>
      </c>
      <c r="E17" s="6"/>
      <c r="G17" s="11"/>
      <c r="H17" s="11"/>
      <c r="I17" s="11"/>
    </row>
    <row r="18" spans="1:35" s="13" customFormat="1" ht="15.75">
      <c r="A18" s="16"/>
      <c r="B18" s="16"/>
      <c r="C18" s="4"/>
      <c r="D18" s="4"/>
      <c r="E18" s="4"/>
      <c r="F18" s="4"/>
      <c r="G18" s="4"/>
      <c r="H18" s="4"/>
      <c r="I18" s="4"/>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row>
    <row r="19" spans="1:9" s="13" customFormat="1" ht="15">
      <c r="A19" s="253" t="s">
        <v>320</v>
      </c>
      <c r="C19" s="6"/>
      <c r="E19" s="6"/>
      <c r="F19" s="6"/>
      <c r="G19" s="6"/>
      <c r="H19" s="6"/>
      <c r="I19" s="6"/>
    </row>
    <row r="20" spans="1:9" s="13" customFormat="1" ht="15">
      <c r="A20" s="253" t="s">
        <v>321</v>
      </c>
      <c r="C20" s="6"/>
      <c r="E20" s="6"/>
      <c r="F20" s="6"/>
      <c r="G20" s="11"/>
      <c r="H20" s="11"/>
      <c r="I20" s="11"/>
    </row>
    <row r="21" s="13" customFormat="1" ht="15.75">
      <c r="B21" s="2"/>
    </row>
    <row r="22" s="13" customFormat="1" ht="15.75">
      <c r="B22" s="2"/>
    </row>
    <row r="23" s="13" customFormat="1" ht="15.75">
      <c r="B23" s="2"/>
    </row>
    <row r="24" s="13" customFormat="1" ht="15.75">
      <c r="B24" s="2"/>
    </row>
    <row r="31" ht="15.75">
      <c r="I31" s="161" t="s">
        <v>215</v>
      </c>
    </row>
  </sheetData>
  <printOptions/>
  <pageMargins left="1.141732283464567" right="0" top="0.5905511811023623" bottom="0.1968503937007874" header="0.5118110236220472" footer="0.3937007874015748"/>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AY32"/>
  <sheetViews>
    <sheetView zoomScale="75" zoomScaleNormal="75" workbookViewId="0" topLeftCell="A1">
      <selection activeCell="A1" sqref="A1"/>
    </sheetView>
  </sheetViews>
  <sheetFormatPr defaultColWidth="9.00390625" defaultRowHeight="16.5"/>
  <cols>
    <col min="1" max="1" width="7.00390625" style="2" customWidth="1"/>
    <col min="2" max="2" width="2.25390625" style="2" customWidth="1"/>
    <col min="3" max="3" width="3.125" style="2" customWidth="1"/>
    <col min="4" max="4" width="12.875" style="2" customWidth="1"/>
    <col min="5" max="5" width="5.75390625" style="2" customWidth="1"/>
    <col min="6" max="6" width="11.875" style="2" customWidth="1"/>
    <col min="7" max="7" width="6.375" style="2" customWidth="1"/>
    <col min="8" max="8" width="3.125" style="2" customWidth="1"/>
    <col min="9" max="9" width="12.25390625" style="2" customWidth="1"/>
    <col min="10" max="10" width="7.00390625" style="2" customWidth="1"/>
    <col min="11" max="11" width="11.00390625" style="2" customWidth="1"/>
    <col min="12" max="12" width="7.25390625" style="2" customWidth="1"/>
    <col min="13" max="13" width="3.125" style="2" customWidth="1"/>
    <col min="14" max="14" width="16.00390625" style="2" customWidth="1"/>
    <col min="15" max="15" width="8.125" style="2" customWidth="1"/>
    <col min="16" max="16" width="14.50390625" style="2" customWidth="1"/>
    <col min="17" max="17" width="10.125" style="2" customWidth="1"/>
    <col min="18" max="18" width="11.00390625" style="2" customWidth="1"/>
    <col min="19" max="19" width="6.75390625" style="2" customWidth="1"/>
    <col min="20" max="20" width="11.00390625" style="2" customWidth="1"/>
    <col min="21" max="21" width="1.875" style="2" customWidth="1"/>
    <col min="22" max="22" width="11.125" style="2" customWidth="1"/>
    <col min="23" max="16384" width="9.00390625" style="2" customWidth="1"/>
  </cols>
  <sheetData>
    <row r="1" spans="1:13" s="168" customFormat="1" ht="21">
      <c r="A1" s="162" t="s">
        <v>98</v>
      </c>
      <c r="B1" s="162"/>
      <c r="C1" s="1"/>
      <c r="D1" s="1"/>
      <c r="E1" s="1"/>
      <c r="F1" s="1"/>
      <c r="G1" s="1"/>
      <c r="H1" s="1"/>
      <c r="I1" s="1"/>
      <c r="J1" s="1"/>
      <c r="K1" s="1"/>
      <c r="L1" s="1"/>
      <c r="M1" s="1"/>
    </row>
    <row r="2" spans="1:13" ht="18.75">
      <c r="A2" s="75"/>
      <c r="B2" s="75"/>
      <c r="C2" s="75"/>
      <c r="D2" s="75"/>
      <c r="E2" s="75"/>
      <c r="F2" s="75"/>
      <c r="G2" s="75"/>
      <c r="H2" s="75"/>
      <c r="I2" s="75"/>
      <c r="J2" s="75"/>
      <c r="K2" s="75"/>
      <c r="L2" s="75"/>
      <c r="M2" s="75"/>
    </row>
    <row r="3" spans="1:13" ht="19.5" customHeight="1">
      <c r="A3" s="75"/>
      <c r="B3" s="75"/>
      <c r="C3" s="75"/>
      <c r="D3" s="75"/>
      <c r="E3" s="75"/>
      <c r="F3" s="75"/>
      <c r="G3" s="75"/>
      <c r="H3" s="75"/>
      <c r="I3" s="75"/>
      <c r="J3" s="75"/>
      <c r="K3" s="75"/>
      <c r="L3" s="75"/>
      <c r="M3" s="75"/>
    </row>
    <row r="4" spans="1:13" ht="19.5">
      <c r="A4" s="152" t="s">
        <v>375</v>
      </c>
      <c r="B4" s="152"/>
      <c r="C4" s="152"/>
      <c r="D4" s="75"/>
      <c r="E4" s="75"/>
      <c r="F4" s="75"/>
      <c r="G4" s="75"/>
      <c r="H4" s="75"/>
      <c r="I4" s="75"/>
      <c r="J4" s="75"/>
      <c r="K4" s="75"/>
      <c r="L4" s="75"/>
      <c r="M4" s="75"/>
    </row>
    <row r="5" spans="1:13" ht="18.75">
      <c r="A5" s="75"/>
      <c r="B5" s="75"/>
      <c r="C5" s="75"/>
      <c r="D5" s="75"/>
      <c r="E5" s="75"/>
      <c r="F5" s="75"/>
      <c r="G5" s="75"/>
      <c r="H5" s="75"/>
      <c r="I5" s="75"/>
      <c r="J5" s="75"/>
      <c r="K5" s="75"/>
      <c r="L5" s="75"/>
      <c r="M5" s="75"/>
    </row>
    <row r="6" spans="1:17" ht="15.75">
      <c r="A6" s="281"/>
      <c r="B6" s="433"/>
      <c r="C6" s="4"/>
      <c r="D6" s="12"/>
      <c r="E6" s="12"/>
      <c r="F6" s="12"/>
      <c r="G6" s="12"/>
      <c r="H6" s="16"/>
      <c r="I6" s="12"/>
      <c r="J6" s="12"/>
      <c r="K6" s="16"/>
      <c r="L6" s="16"/>
      <c r="M6" s="16"/>
      <c r="N6" s="12"/>
      <c r="O6" s="12"/>
      <c r="P6" s="12"/>
      <c r="Q6" s="12"/>
    </row>
    <row r="7" spans="1:21" s="6" customFormat="1" ht="37.5" customHeight="1">
      <c r="A7" s="438" t="s">
        <v>45</v>
      </c>
      <c r="B7" s="434"/>
      <c r="C7" s="392"/>
      <c r="D7" s="760" t="s">
        <v>376</v>
      </c>
      <c r="E7" s="761"/>
      <c r="F7" s="760" t="s">
        <v>377</v>
      </c>
      <c r="G7" s="761"/>
      <c r="H7" s="429"/>
      <c r="I7" s="760" t="s">
        <v>378</v>
      </c>
      <c r="J7" s="761"/>
      <c r="K7" s="760" t="s">
        <v>379</v>
      </c>
      <c r="L7" s="761"/>
      <c r="M7" s="429"/>
      <c r="N7" s="762" t="s">
        <v>380</v>
      </c>
      <c r="O7" s="763"/>
      <c r="P7" s="762" t="s">
        <v>381</v>
      </c>
      <c r="Q7" s="763"/>
      <c r="T7" s="154"/>
      <c r="U7" s="154"/>
    </row>
    <row r="8" spans="1:22" s="6" customFormat="1" ht="15" customHeight="1">
      <c r="A8" s="411"/>
      <c r="B8" s="412"/>
      <c r="C8" s="394"/>
      <c r="D8" s="764" t="s">
        <v>338</v>
      </c>
      <c r="E8" s="765"/>
      <c r="F8" s="614"/>
      <c r="G8" s="412"/>
      <c r="H8" s="394"/>
      <c r="I8" s="764" t="s">
        <v>338</v>
      </c>
      <c r="J8" s="765"/>
      <c r="K8" s="614"/>
      <c r="L8" s="412"/>
      <c r="M8" s="394"/>
      <c r="N8" s="764" t="s">
        <v>338</v>
      </c>
      <c r="O8" s="765"/>
      <c r="P8" s="614"/>
      <c r="Q8" s="444"/>
      <c r="R8" s="7"/>
      <c r="S8" s="8"/>
      <c r="T8" s="7"/>
      <c r="U8" s="7"/>
      <c r="V8" s="7"/>
    </row>
    <row r="9" spans="1:22" s="13" customFormat="1" ht="18" customHeight="1">
      <c r="A9" s="408">
        <v>1995</v>
      </c>
      <c r="B9" s="409"/>
      <c r="C9" s="394"/>
      <c r="D9" s="631">
        <v>495.8</v>
      </c>
      <c r="E9" s="629"/>
      <c r="F9" s="576">
        <v>55</v>
      </c>
      <c r="G9" s="635"/>
      <c r="H9" s="394"/>
      <c r="I9" s="640">
        <v>152.4</v>
      </c>
      <c r="J9" s="430"/>
      <c r="K9" s="642">
        <v>39</v>
      </c>
      <c r="L9" s="642"/>
      <c r="M9" s="394"/>
      <c r="N9" s="649">
        <v>648.2</v>
      </c>
      <c r="O9" s="646"/>
      <c r="P9" s="576">
        <v>94</v>
      </c>
      <c r="Q9" s="409"/>
      <c r="R9" s="6"/>
      <c r="S9" s="6"/>
      <c r="T9" s="6"/>
      <c r="U9" s="6"/>
      <c r="V9" s="6"/>
    </row>
    <row r="10" spans="1:22" s="13" customFormat="1" ht="18" customHeight="1">
      <c r="A10" s="408">
        <v>1996</v>
      </c>
      <c r="B10" s="409"/>
      <c r="C10" s="394"/>
      <c r="D10" s="631">
        <v>898.3</v>
      </c>
      <c r="E10" s="629"/>
      <c r="F10" s="408">
        <v>201</v>
      </c>
      <c r="G10" s="635"/>
      <c r="H10" s="394"/>
      <c r="I10" s="640">
        <v>350.3</v>
      </c>
      <c r="J10" s="430"/>
      <c r="K10" s="643">
        <v>80</v>
      </c>
      <c r="L10" s="643"/>
      <c r="M10" s="394"/>
      <c r="N10" s="650" t="s">
        <v>206</v>
      </c>
      <c r="O10" s="647"/>
      <c r="P10" s="408">
        <v>281</v>
      </c>
      <c r="Q10" s="409"/>
      <c r="R10" s="6"/>
      <c r="S10" s="6"/>
      <c r="T10" s="6"/>
      <c r="U10" s="6"/>
      <c r="V10" s="6"/>
    </row>
    <row r="11" spans="1:22" s="13" customFormat="1" ht="18" customHeight="1">
      <c r="A11" s="408">
        <v>1997</v>
      </c>
      <c r="B11" s="409"/>
      <c r="C11" s="394"/>
      <c r="D11" s="631">
        <v>2156.7</v>
      </c>
      <c r="E11" s="629"/>
      <c r="F11" s="408">
        <v>351</v>
      </c>
      <c r="G11" s="635"/>
      <c r="H11" s="394"/>
      <c r="I11" s="641">
        <v>602.4</v>
      </c>
      <c r="J11" s="431"/>
      <c r="K11" s="643">
        <v>101</v>
      </c>
      <c r="L11" s="643"/>
      <c r="M11" s="394"/>
      <c r="N11" s="650" t="s">
        <v>207</v>
      </c>
      <c r="O11" s="647"/>
      <c r="P11" s="408">
        <v>452</v>
      </c>
      <c r="Q11" s="409"/>
      <c r="R11" s="6"/>
      <c r="S11" s="6"/>
      <c r="T11" s="6"/>
      <c r="U11" s="6"/>
      <c r="V11" s="6"/>
    </row>
    <row r="12" spans="1:22" s="13" customFormat="1" ht="18" customHeight="1">
      <c r="A12" s="408">
        <v>1998</v>
      </c>
      <c r="B12" s="409"/>
      <c r="C12" s="394"/>
      <c r="D12" s="631">
        <v>1016.1</v>
      </c>
      <c r="E12" s="629"/>
      <c r="F12" s="408">
        <v>157</v>
      </c>
      <c r="G12" s="635"/>
      <c r="H12" s="394"/>
      <c r="I12" s="641">
        <v>24.7</v>
      </c>
      <c r="J12" s="431"/>
      <c r="K12" s="643">
        <v>31</v>
      </c>
      <c r="L12" s="643"/>
      <c r="M12" s="394"/>
      <c r="N12" s="650" t="s">
        <v>208</v>
      </c>
      <c r="O12" s="647"/>
      <c r="P12" s="408">
        <v>188</v>
      </c>
      <c r="Q12" s="409"/>
      <c r="R12" s="11"/>
      <c r="S12" s="6"/>
      <c r="T12" s="6"/>
      <c r="U12" s="6"/>
      <c r="V12" s="6"/>
    </row>
    <row r="13" spans="1:51" s="13" customFormat="1" ht="18" customHeight="1">
      <c r="A13" s="408">
        <v>1999</v>
      </c>
      <c r="B13" s="409"/>
      <c r="C13" s="394"/>
      <c r="D13" s="631">
        <v>1197.9</v>
      </c>
      <c r="E13" s="629"/>
      <c r="F13" s="408">
        <v>162</v>
      </c>
      <c r="G13" s="635"/>
      <c r="H13" s="394"/>
      <c r="I13" s="641">
        <v>103.8</v>
      </c>
      <c r="J13" s="431"/>
      <c r="K13" s="643">
        <v>51</v>
      </c>
      <c r="L13" s="643"/>
      <c r="M13" s="394"/>
      <c r="N13" s="650" t="s">
        <v>209</v>
      </c>
      <c r="O13" s="647"/>
      <c r="P13" s="408">
        <v>213</v>
      </c>
      <c r="Q13" s="409"/>
      <c r="R13" s="4"/>
      <c r="S13" s="4"/>
      <c r="T13" s="4"/>
      <c r="U13" s="4"/>
      <c r="V13" s="4"/>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row>
    <row r="14" spans="1:22" s="13" customFormat="1" ht="18" customHeight="1">
      <c r="A14" s="408">
        <v>2000</v>
      </c>
      <c r="B14" s="409"/>
      <c r="C14" s="394"/>
      <c r="D14" s="631">
        <v>1593.6</v>
      </c>
      <c r="E14" s="629"/>
      <c r="F14" s="408">
        <v>279</v>
      </c>
      <c r="G14" s="635"/>
      <c r="H14" s="394"/>
      <c r="I14" s="641">
        <v>80.5</v>
      </c>
      <c r="J14" s="431"/>
      <c r="K14" s="643">
        <v>46</v>
      </c>
      <c r="L14" s="643"/>
      <c r="M14" s="394"/>
      <c r="N14" s="650" t="s">
        <v>210</v>
      </c>
      <c r="O14" s="647"/>
      <c r="P14" s="408">
        <v>325</v>
      </c>
      <c r="Q14" s="409"/>
      <c r="R14" s="6"/>
      <c r="S14" s="6"/>
      <c r="T14" s="6"/>
      <c r="U14" s="6"/>
      <c r="V14" s="6"/>
    </row>
    <row r="15" spans="1:22" s="13" customFormat="1" ht="18" customHeight="1">
      <c r="A15" s="408">
        <v>2001</v>
      </c>
      <c r="B15" s="409"/>
      <c r="C15" s="394"/>
      <c r="D15" s="631">
        <v>1050</v>
      </c>
      <c r="E15" s="629"/>
      <c r="F15" s="408">
        <v>181</v>
      </c>
      <c r="G15" s="635"/>
      <c r="H15" s="394"/>
      <c r="I15" s="641">
        <v>32.2</v>
      </c>
      <c r="J15" s="431"/>
      <c r="K15" s="643">
        <v>31</v>
      </c>
      <c r="L15" s="643"/>
      <c r="M15" s="394"/>
      <c r="N15" s="650" t="s">
        <v>211</v>
      </c>
      <c r="O15" s="647"/>
      <c r="P15" s="408">
        <v>212</v>
      </c>
      <c r="Q15" s="409"/>
      <c r="R15" s="6"/>
      <c r="S15" s="6"/>
      <c r="T15" s="11"/>
      <c r="U15" s="11"/>
      <c r="V15" s="11"/>
    </row>
    <row r="16" spans="1:22" s="13" customFormat="1" ht="18" customHeight="1">
      <c r="A16" s="408">
        <v>2002</v>
      </c>
      <c r="B16" s="409"/>
      <c r="C16" s="394"/>
      <c r="D16" s="631">
        <v>1127.8</v>
      </c>
      <c r="E16" s="629"/>
      <c r="F16" s="408">
        <v>644</v>
      </c>
      <c r="G16" s="635"/>
      <c r="H16" s="394"/>
      <c r="I16" s="641">
        <v>17.4</v>
      </c>
      <c r="J16" s="431"/>
      <c r="K16" s="643">
        <v>27</v>
      </c>
      <c r="L16" s="643"/>
      <c r="M16" s="394"/>
      <c r="N16" s="650" t="s">
        <v>212</v>
      </c>
      <c r="O16" s="647"/>
      <c r="P16" s="408">
        <v>671</v>
      </c>
      <c r="Q16" s="409"/>
      <c r="R16" s="6"/>
      <c r="S16" s="6"/>
      <c r="T16" s="6"/>
      <c r="U16" s="6"/>
      <c r="V16" s="6"/>
    </row>
    <row r="17" spans="1:22" s="13" customFormat="1" ht="18" customHeight="1">
      <c r="A17" s="408">
        <v>2003</v>
      </c>
      <c r="B17" s="409"/>
      <c r="C17" s="394"/>
      <c r="D17" s="631">
        <v>2640.1</v>
      </c>
      <c r="E17" s="629"/>
      <c r="F17" s="408">
        <v>678</v>
      </c>
      <c r="G17" s="635"/>
      <c r="H17" s="394"/>
      <c r="I17" s="641">
        <v>11.6</v>
      </c>
      <c r="J17" s="431"/>
      <c r="K17" s="643">
        <v>10</v>
      </c>
      <c r="L17" s="643"/>
      <c r="M17" s="394"/>
      <c r="N17" s="650" t="s">
        <v>213</v>
      </c>
      <c r="O17" s="647"/>
      <c r="P17" s="408">
        <v>688</v>
      </c>
      <c r="Q17" s="409"/>
      <c r="R17" s="6"/>
      <c r="S17" s="6"/>
      <c r="T17" s="11"/>
      <c r="U17" s="11"/>
      <c r="V17" s="11"/>
    </row>
    <row r="18" spans="1:22" s="13" customFormat="1" ht="18" customHeight="1">
      <c r="A18" s="408">
        <v>2004</v>
      </c>
      <c r="B18" s="409"/>
      <c r="C18" s="394"/>
      <c r="D18" s="631">
        <v>5244.8</v>
      </c>
      <c r="E18" s="629"/>
      <c r="F18" s="638">
        <v>1259</v>
      </c>
      <c r="G18" s="636"/>
      <c r="H18" s="432"/>
      <c r="I18" s="641">
        <v>29.2</v>
      </c>
      <c r="J18" s="431"/>
      <c r="K18" s="644">
        <v>14</v>
      </c>
      <c r="L18" s="644"/>
      <c r="M18" s="394"/>
      <c r="N18" s="651" t="s">
        <v>214</v>
      </c>
      <c r="O18" s="648"/>
      <c r="P18" s="638">
        <v>1273</v>
      </c>
      <c r="Q18" s="633"/>
      <c r="R18" s="6"/>
      <c r="S18" s="6"/>
      <c r="T18" s="6"/>
      <c r="U18" s="6"/>
      <c r="V18" s="6"/>
    </row>
    <row r="19" spans="1:22" s="13" customFormat="1" ht="18" customHeight="1">
      <c r="A19" s="411">
        <v>2005</v>
      </c>
      <c r="B19" s="418"/>
      <c r="C19" s="245"/>
      <c r="D19" s="632">
        <v>8566.1</v>
      </c>
      <c r="E19" s="630"/>
      <c r="F19" s="639">
        <v>1682</v>
      </c>
      <c r="G19" s="637"/>
      <c r="H19" s="587"/>
      <c r="I19" s="632">
        <v>22.8</v>
      </c>
      <c r="J19" s="630"/>
      <c r="K19" s="645">
        <v>12</v>
      </c>
      <c r="L19" s="637"/>
      <c r="M19" s="245"/>
      <c r="N19" s="632">
        <v>8588.9</v>
      </c>
      <c r="O19" s="630"/>
      <c r="P19" s="639">
        <v>1694</v>
      </c>
      <c r="Q19" s="634"/>
      <c r="R19" s="6"/>
      <c r="S19" s="6"/>
      <c r="T19" s="6"/>
      <c r="U19" s="6"/>
      <c r="V19" s="6"/>
    </row>
    <row r="20" spans="4:48" s="13" customFormat="1" ht="15">
      <c r="D20" s="159"/>
      <c r="E20" s="159"/>
      <c r="F20" s="159"/>
      <c r="G20" s="159"/>
      <c r="H20" s="159"/>
      <c r="I20" s="159"/>
      <c r="J20" s="159"/>
      <c r="K20" s="159"/>
      <c r="L20" s="159"/>
      <c r="M20" s="159"/>
      <c r="N20" s="159"/>
      <c r="O20" s="159"/>
      <c r="P20" s="159"/>
      <c r="Q20" s="4"/>
      <c r="R20" s="4"/>
      <c r="S20" s="4"/>
      <c r="T20" s="4"/>
      <c r="U20" s="4"/>
      <c r="V20" s="4"/>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row>
    <row r="21" spans="1:48" s="13" customFormat="1" ht="15">
      <c r="A21" s="13" t="s">
        <v>101</v>
      </c>
      <c r="D21" s="159"/>
      <c r="E21" s="159"/>
      <c r="F21" s="159"/>
      <c r="G21" s="159"/>
      <c r="H21" s="159"/>
      <c r="I21" s="159"/>
      <c r="J21" s="159"/>
      <c r="K21" s="159"/>
      <c r="L21" s="159"/>
      <c r="M21" s="159"/>
      <c r="N21" s="159"/>
      <c r="O21" s="159"/>
      <c r="P21" s="159"/>
      <c r="Q21" s="4"/>
      <c r="R21" s="4"/>
      <c r="S21" s="4"/>
      <c r="T21" s="4"/>
      <c r="U21" s="4"/>
      <c r="V21" s="4"/>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row>
    <row r="22" spans="17:22" s="13" customFormat="1" ht="15">
      <c r="Q22" s="6"/>
      <c r="R22" s="6"/>
      <c r="S22" s="6"/>
      <c r="T22" s="6"/>
      <c r="U22" s="6"/>
      <c r="V22" s="6"/>
    </row>
    <row r="23" spans="1:22" s="13" customFormat="1" ht="16.5">
      <c r="A23" s="296"/>
      <c r="B23" s="296"/>
      <c r="Q23" s="6"/>
      <c r="R23" s="6"/>
      <c r="S23" s="6"/>
      <c r="T23" s="11"/>
      <c r="U23" s="11"/>
      <c r="V23" s="11"/>
    </row>
    <row r="24" spans="1:2" s="13" customFormat="1" ht="15">
      <c r="A24" s="6"/>
      <c r="B24" s="6"/>
    </row>
    <row r="25" s="13" customFormat="1" ht="12.75"/>
    <row r="26" s="13" customFormat="1" ht="12.75"/>
    <row r="27" s="13" customFormat="1" ht="12.75"/>
    <row r="32" ht="15.75">
      <c r="Q32" s="161" t="s">
        <v>230</v>
      </c>
    </row>
  </sheetData>
  <mergeCells count="9">
    <mergeCell ref="D7:E7"/>
    <mergeCell ref="D8:E8"/>
    <mergeCell ref="F7:G7"/>
    <mergeCell ref="I7:J7"/>
    <mergeCell ref="I8:J8"/>
    <mergeCell ref="K7:L7"/>
    <mergeCell ref="N7:O7"/>
    <mergeCell ref="N8:O8"/>
    <mergeCell ref="P7:Q7"/>
  </mergeCells>
  <printOptions/>
  <pageMargins left="0" right="0" top="0.5905511811023623" bottom="0.1968503937007874" header="0.5118110236220472" footer="0.3937007874015748"/>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L31"/>
  <sheetViews>
    <sheetView workbookViewId="0" topLeftCell="A1">
      <selection activeCell="A1" sqref="A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75" t="s">
        <v>494</v>
      </c>
      <c r="B1" s="75"/>
      <c r="C1" s="2"/>
      <c r="D1" s="2"/>
      <c r="E1" s="2"/>
    </row>
    <row r="2" spans="1:5" ht="19.5">
      <c r="A2" s="76"/>
      <c r="B2" s="76"/>
      <c r="C2" s="2"/>
      <c r="D2" s="2"/>
      <c r="E2" s="2"/>
    </row>
    <row r="3" spans="1:5" ht="18.75">
      <c r="A3" s="75"/>
      <c r="B3" s="75"/>
      <c r="C3" s="2"/>
      <c r="D3" s="2"/>
      <c r="E3" s="2"/>
    </row>
    <row r="4" spans="1:5" ht="16.5">
      <c r="A4" s="251" t="s">
        <v>157</v>
      </c>
      <c r="B4" s="251"/>
      <c r="C4" s="12"/>
      <c r="D4" s="12"/>
      <c r="E4" s="12"/>
    </row>
    <row r="5" spans="1:5" ht="27" customHeight="1">
      <c r="A5" s="516" t="s">
        <v>36</v>
      </c>
      <c r="B5" s="517"/>
      <c r="C5" s="518" t="s">
        <v>35</v>
      </c>
      <c r="D5" s="783" t="s">
        <v>30</v>
      </c>
      <c r="E5" s="784"/>
    </row>
    <row r="6" spans="1:5" ht="16.5">
      <c r="A6" s="394">
        <v>1</v>
      </c>
      <c r="B6" s="436"/>
      <c r="C6" s="519" t="s">
        <v>44</v>
      </c>
      <c r="D6" s="745">
        <v>110214.66642688742</v>
      </c>
      <c r="E6" s="445"/>
    </row>
    <row r="7" spans="1:5" ht="16.5">
      <c r="A7" s="394">
        <v>2</v>
      </c>
      <c r="B7" s="436"/>
      <c r="C7" s="519" t="s">
        <v>224</v>
      </c>
      <c r="D7" s="746">
        <v>61764.02134165572</v>
      </c>
      <c r="E7" s="448"/>
    </row>
    <row r="8" spans="1:5" ht="16.5">
      <c r="A8" s="394">
        <v>3</v>
      </c>
      <c r="B8" s="436"/>
      <c r="C8" s="519" t="s">
        <v>42</v>
      </c>
      <c r="D8" s="746">
        <v>59442.78598339286</v>
      </c>
      <c r="E8" s="445"/>
    </row>
    <row r="9" spans="1:5" ht="16.5">
      <c r="A9" s="394">
        <v>4</v>
      </c>
      <c r="B9" s="436"/>
      <c r="C9" s="519" t="s">
        <v>225</v>
      </c>
      <c r="D9" s="746">
        <v>25772.773548777903</v>
      </c>
      <c r="E9" s="445"/>
    </row>
    <row r="10" spans="1:5" ht="16.5">
      <c r="A10" s="394">
        <v>5</v>
      </c>
      <c r="B10" s="436"/>
      <c r="C10" s="519" t="s">
        <v>226</v>
      </c>
      <c r="D10" s="746">
        <v>21827.572949782414</v>
      </c>
      <c r="E10" s="445"/>
    </row>
    <row r="11" spans="1:5" ht="16.5">
      <c r="A11" s="394">
        <v>6</v>
      </c>
      <c r="B11" s="436"/>
      <c r="C11" s="519" t="s">
        <v>41</v>
      </c>
      <c r="D11" s="746">
        <v>9792.483167998642</v>
      </c>
      <c r="E11" s="448"/>
    </row>
    <row r="12" spans="1:5" ht="16.5">
      <c r="A12" s="394">
        <v>7</v>
      </c>
      <c r="B12" s="436"/>
      <c r="C12" s="519" t="s">
        <v>227</v>
      </c>
      <c r="D12" s="746">
        <v>6077.33041470684</v>
      </c>
      <c r="E12" s="448"/>
    </row>
    <row r="13" spans="1:5" ht="16.5">
      <c r="A13" s="394">
        <v>8</v>
      </c>
      <c r="B13" s="436"/>
      <c r="C13" s="519" t="s">
        <v>84</v>
      </c>
      <c r="D13" s="746">
        <v>4984.459191529778</v>
      </c>
      <c r="E13" s="445"/>
    </row>
    <row r="14" spans="1:5" ht="16.5">
      <c r="A14" s="394">
        <v>9</v>
      </c>
      <c r="B14" s="436"/>
      <c r="C14" s="445" t="s">
        <v>228</v>
      </c>
      <c r="D14" s="746">
        <v>4405.491757164076</v>
      </c>
      <c r="E14" s="445"/>
    </row>
    <row r="15" spans="1:7" ht="16.5">
      <c r="A15" s="396">
        <v>10</v>
      </c>
      <c r="B15" s="435"/>
      <c r="C15" s="744" t="s">
        <v>158</v>
      </c>
      <c r="D15" s="747">
        <v>2657.501856668232</v>
      </c>
      <c r="E15" s="446"/>
      <c r="F15" s="13"/>
      <c r="G15" s="13"/>
    </row>
    <row r="16" spans="1:5" ht="16.5">
      <c r="A16" s="171"/>
      <c r="B16" s="171"/>
      <c r="C16" s="257"/>
      <c r="D16" s="258"/>
      <c r="E16" s="4"/>
    </row>
    <row r="17" spans="1:5" ht="16.5">
      <c r="A17" s="253" t="s">
        <v>316</v>
      </c>
      <c r="B17" s="253"/>
      <c r="C17" s="13"/>
      <c r="D17" s="13"/>
      <c r="E17" s="6"/>
    </row>
    <row r="18" spans="1:5" ht="16.5">
      <c r="A18" s="253"/>
      <c r="B18" s="253"/>
      <c r="C18" s="13"/>
      <c r="D18" s="13"/>
      <c r="E18" s="6"/>
    </row>
    <row r="19" spans="1:5" ht="16.5">
      <c r="A19" s="13" t="s">
        <v>229</v>
      </c>
      <c r="B19" s="253"/>
      <c r="C19" s="13"/>
      <c r="D19" s="13"/>
      <c r="E19" s="6"/>
    </row>
    <row r="20" spans="1:5" ht="16.5">
      <c r="A20" s="13"/>
      <c r="B20" s="253"/>
      <c r="C20" s="13"/>
      <c r="D20" s="13"/>
      <c r="E20" s="6"/>
    </row>
    <row r="21" spans="1:5" ht="16.5">
      <c r="A21" s="13" t="s">
        <v>322</v>
      </c>
      <c r="B21" s="6"/>
      <c r="C21" s="6"/>
      <c r="D21" s="13"/>
      <c r="E21" s="6"/>
    </row>
    <row r="22" spans="1:5" ht="16.5">
      <c r="A22" s="13"/>
      <c r="B22" s="6"/>
      <c r="C22" s="6"/>
      <c r="D22" s="13"/>
      <c r="E22" s="6"/>
    </row>
    <row r="23" spans="1:5" ht="16.5">
      <c r="A23" s="750"/>
      <c r="B23" s="13"/>
      <c r="C23" s="13"/>
      <c r="D23" s="2"/>
      <c r="E23" s="6"/>
    </row>
    <row r="24" ht="16.5">
      <c r="E24" s="13"/>
    </row>
    <row r="25" ht="16.5">
      <c r="E25" s="13"/>
    </row>
    <row r="26" ht="16.5">
      <c r="E26" s="13"/>
    </row>
    <row r="31" ht="16.5">
      <c r="L31" s="161" t="s">
        <v>216</v>
      </c>
    </row>
  </sheetData>
  <mergeCells count="1">
    <mergeCell ref="D5:E5"/>
  </mergeCells>
  <printOptions/>
  <pageMargins left="0.7480314960629921" right="0" top="0.984251968503937" bottom="0.1968503937007874" header="0.5118110236220472"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6.5"/>
  <cols>
    <col min="1" max="1" width="26.125" style="16" customWidth="1"/>
    <col min="2" max="2" width="37.875" style="16" customWidth="1"/>
    <col min="3" max="3" width="56.875" style="16" customWidth="1"/>
    <col min="4" max="4" width="1.875" style="16" customWidth="1"/>
    <col min="5" max="5" width="7.75390625" style="16" customWidth="1"/>
    <col min="6" max="16384" width="9.00390625" style="16" customWidth="1"/>
  </cols>
  <sheetData>
    <row r="1" ht="25.5">
      <c r="A1" s="243" t="s">
        <v>82</v>
      </c>
    </row>
    <row r="3" ht="20.25">
      <c r="A3" s="19"/>
    </row>
    <row r="4" spans="1:3" s="172" customFormat="1" ht="18.75">
      <c r="A4" s="440" t="s">
        <v>217</v>
      </c>
      <c r="B4" s="244"/>
      <c r="C4" s="244"/>
    </row>
    <row r="5" spans="1:3" s="172" customFormat="1" ht="18.75">
      <c r="A5" s="244"/>
      <c r="B5" s="244"/>
      <c r="C5" s="244"/>
    </row>
    <row r="6" spans="1:3" s="172" customFormat="1" ht="18.75">
      <c r="A6" s="244"/>
      <c r="B6" s="244"/>
      <c r="C6" s="244"/>
    </row>
    <row r="7" s="244" customFormat="1" ht="19.5" customHeight="1">
      <c r="A7" s="441" t="s">
        <v>218</v>
      </c>
    </row>
    <row r="8" s="244" customFormat="1" ht="16.5"/>
    <row r="9" spans="1:3" s="244" customFormat="1" ht="21.75" customHeight="1">
      <c r="A9" s="766" t="s">
        <v>219</v>
      </c>
      <c r="B9" s="751"/>
      <c r="C9" s="751"/>
    </row>
    <row r="10" spans="1:4" s="244" customFormat="1" ht="16.5">
      <c r="A10" s="245"/>
      <c r="D10" s="246"/>
    </row>
    <row r="11" spans="1:4" s="244" customFormat="1" ht="16.5">
      <c r="A11" s="245"/>
      <c r="D11" s="246"/>
    </row>
    <row r="12" spans="1:5" s="244" customFormat="1" ht="18" customHeight="1">
      <c r="A12" s="440" t="s">
        <v>323</v>
      </c>
      <c r="B12" s="442"/>
      <c r="C12" s="442"/>
      <c r="D12" s="245"/>
      <c r="E12" s="245"/>
    </row>
    <row r="13" spans="1:5" s="244" customFormat="1" ht="12" customHeight="1">
      <c r="A13" s="245"/>
      <c r="B13" s="247"/>
      <c r="D13" s="247"/>
      <c r="E13" s="247"/>
    </row>
    <row r="14" spans="1:3" s="248" customFormat="1" ht="20.25" customHeight="1">
      <c r="A14" s="752" t="s">
        <v>220</v>
      </c>
      <c r="B14" s="753"/>
      <c r="C14" s="753"/>
    </row>
    <row r="15" s="244" customFormat="1" ht="16.5">
      <c r="A15" s="245"/>
    </row>
    <row r="16" s="244" customFormat="1" ht="16.5">
      <c r="A16" s="245"/>
    </row>
    <row r="17" spans="1:3" s="244" customFormat="1" ht="18" customHeight="1">
      <c r="A17" s="440" t="s">
        <v>221</v>
      </c>
      <c r="B17" s="443"/>
      <c r="C17" s="443"/>
    </row>
    <row r="18" spans="1:3" s="244" customFormat="1" ht="11.25" customHeight="1">
      <c r="A18" s="443"/>
      <c r="B18" s="443"/>
      <c r="C18" s="443"/>
    </row>
    <row r="19" spans="1:3" s="244" customFormat="1" ht="21" customHeight="1">
      <c r="A19" s="752" t="s">
        <v>222</v>
      </c>
      <c r="B19" s="753"/>
      <c r="C19" s="753"/>
    </row>
    <row r="20" spans="1:5" s="159" customFormat="1" ht="36.75" customHeight="1">
      <c r="A20" s="245"/>
      <c r="B20" s="244"/>
      <c r="C20" s="244"/>
      <c r="D20" s="4"/>
      <c r="E20" s="4"/>
    </row>
    <row r="21" spans="1:5" s="159" customFormat="1" ht="15.75">
      <c r="A21" s="171"/>
      <c r="B21" s="16"/>
      <c r="D21" s="4"/>
      <c r="E21" s="4"/>
    </row>
    <row r="22" spans="1:5" s="159" customFormat="1" ht="15.75">
      <c r="A22" s="171"/>
      <c r="B22" s="16"/>
      <c r="C22" s="16"/>
      <c r="D22" s="8"/>
      <c r="E22" s="8"/>
    </row>
    <row r="23" spans="1:5" s="159" customFormat="1" ht="15.75">
      <c r="A23" s="171"/>
      <c r="B23" s="16"/>
      <c r="C23" s="16"/>
      <c r="D23" s="4"/>
      <c r="E23" s="4"/>
    </row>
    <row r="24" spans="1:5" s="159" customFormat="1" ht="15.75">
      <c r="A24" s="171"/>
      <c r="B24" s="16"/>
      <c r="C24" s="16"/>
      <c r="D24" s="8"/>
      <c r="E24" s="8"/>
    </row>
    <row r="25" spans="1:4" s="159" customFormat="1" ht="15.75">
      <c r="A25" s="16"/>
      <c r="B25" s="4"/>
      <c r="C25" s="4"/>
      <c r="D25" s="4"/>
    </row>
    <row r="26" spans="1:5" s="159" customFormat="1" ht="15.75">
      <c r="A26" s="16"/>
      <c r="B26" s="4"/>
      <c r="C26" s="4"/>
      <c r="D26" s="4"/>
      <c r="E26" s="4"/>
    </row>
    <row r="27" spans="1:5" s="159" customFormat="1" ht="15.75">
      <c r="A27" s="16"/>
      <c r="B27" s="4"/>
      <c r="C27" s="4"/>
      <c r="D27" s="8"/>
      <c r="E27" s="8"/>
    </row>
    <row r="28" s="159" customFormat="1" ht="12.75"/>
    <row r="29" s="159" customFormat="1" ht="12.75"/>
    <row r="30" s="159" customFormat="1" ht="12.75"/>
    <row r="31" s="159" customFormat="1" ht="12.75">
      <c r="E31" s="439" t="s">
        <v>233</v>
      </c>
    </row>
  </sheetData>
  <mergeCells count="3">
    <mergeCell ref="A9:C9"/>
    <mergeCell ref="A14:C14"/>
    <mergeCell ref="A19:C19"/>
  </mergeCells>
  <printOptions/>
  <pageMargins left="1.141732283464567" right="0" top="0.7874015748031497" bottom="0.1968503937007874" header="0.5118110236220472" footer="0.3937007874015748"/>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AM34"/>
  <sheetViews>
    <sheetView zoomScale="90" zoomScaleNormal="90" workbookViewId="0" topLeftCell="A1">
      <selection activeCell="A1" sqref="A1"/>
    </sheetView>
  </sheetViews>
  <sheetFormatPr defaultColWidth="9.00390625" defaultRowHeight="16.5"/>
  <cols>
    <col min="1" max="1" width="44.875" style="2" customWidth="1"/>
    <col min="2" max="2" width="3.50390625" style="2" customWidth="1"/>
    <col min="3" max="3" width="13.375" style="2" customWidth="1"/>
    <col min="4" max="4" width="1.875" style="2" customWidth="1"/>
    <col min="5" max="5" width="7.50390625" style="2" customWidth="1"/>
    <col min="6" max="6" width="16.625" style="2" customWidth="1"/>
    <col min="7" max="7" width="2.25390625" style="2" customWidth="1"/>
    <col min="8" max="8" width="7.75390625" style="2" customWidth="1"/>
    <col min="9" max="9" width="10.375" style="2" customWidth="1"/>
    <col min="10" max="10" width="11.125" style="2" customWidth="1"/>
    <col min="11" max="11" width="7.375" style="2" customWidth="1"/>
    <col min="12" max="12" width="4.125" style="2" customWidth="1"/>
    <col min="13" max="16384" width="9.00390625" style="2" customWidth="1"/>
  </cols>
  <sheetData>
    <row r="1" ht="21">
      <c r="A1" s="162" t="s">
        <v>102</v>
      </c>
    </row>
    <row r="3" ht="19.5" customHeight="1">
      <c r="A3" s="75"/>
    </row>
    <row r="4" ht="19.5" customHeight="1">
      <c r="A4" s="152" t="s">
        <v>60</v>
      </c>
    </row>
    <row r="5" ht="19.5" customHeight="1">
      <c r="A5" s="75"/>
    </row>
    <row r="6" spans="1:6" ht="19.5" customHeight="1">
      <c r="A6" s="75"/>
      <c r="C6" s="754" t="s">
        <v>404</v>
      </c>
      <c r="D6" s="754"/>
      <c r="E6" s="754"/>
      <c r="F6" s="754"/>
    </row>
    <row r="7" spans="1:9" ht="18.75">
      <c r="A7" s="75"/>
      <c r="C7" s="277" t="s">
        <v>161</v>
      </c>
      <c r="D7" s="277"/>
      <c r="E7" s="12"/>
      <c r="F7" s="278" t="s">
        <v>166</v>
      </c>
      <c r="G7" s="12"/>
      <c r="H7" s="12"/>
      <c r="I7" s="178" t="s">
        <v>103</v>
      </c>
    </row>
    <row r="8" spans="1:9" ht="16.5">
      <c r="A8" s="177" t="s">
        <v>61</v>
      </c>
      <c r="B8" s="16"/>
      <c r="C8" s="175">
        <v>335</v>
      </c>
      <c r="D8" s="175"/>
      <c r="E8" s="699" t="s">
        <v>428</v>
      </c>
      <c r="F8" s="17">
        <v>304</v>
      </c>
      <c r="H8" s="703" t="s">
        <v>431</v>
      </c>
      <c r="I8" s="722">
        <v>10.197368421052632</v>
      </c>
    </row>
    <row r="9" spans="2:8" ht="15.75">
      <c r="B9" s="16"/>
      <c r="C9" s="77"/>
      <c r="D9" s="77"/>
      <c r="E9" s="300"/>
      <c r="F9" s="77"/>
      <c r="H9" s="300"/>
    </row>
    <row r="10" spans="1:9" ht="16.5">
      <c r="A10" s="177" t="s">
        <v>117</v>
      </c>
      <c r="B10" s="173"/>
      <c r="C10" s="175">
        <v>37</v>
      </c>
      <c r="D10" s="175"/>
      <c r="E10" s="700" t="s">
        <v>429</v>
      </c>
      <c r="F10" s="17">
        <v>44</v>
      </c>
      <c r="G10" s="3"/>
      <c r="H10" s="703" t="s">
        <v>432</v>
      </c>
      <c r="I10" s="359">
        <v>-15.909090909090908</v>
      </c>
    </row>
    <row r="11" spans="2:9" ht="15.75">
      <c r="B11" s="173"/>
      <c r="C11" s="175"/>
      <c r="D11" s="175"/>
      <c r="E11" s="297"/>
      <c r="F11" s="17"/>
      <c r="G11" s="3"/>
      <c r="H11" s="300"/>
      <c r="I11" s="3"/>
    </row>
    <row r="12" spans="1:9" ht="16.5">
      <c r="A12" s="177" t="s">
        <v>137</v>
      </c>
      <c r="B12" s="16"/>
      <c r="C12" s="702">
        <v>31921</v>
      </c>
      <c r="D12" s="297"/>
      <c r="E12" s="701" t="s">
        <v>430</v>
      </c>
      <c r="F12" s="721">
        <v>20205</v>
      </c>
      <c r="H12" s="704" t="s">
        <v>428</v>
      </c>
      <c r="I12" s="722">
        <v>57.985110566691425</v>
      </c>
    </row>
    <row r="13" spans="1:9" ht="16.5">
      <c r="A13" s="177"/>
      <c r="B13" s="16"/>
      <c r="C13" s="297"/>
      <c r="D13" s="297"/>
      <c r="E13" s="298"/>
      <c r="F13" s="299"/>
      <c r="I13" s="176"/>
    </row>
    <row r="14" spans="2:9" ht="15.75">
      <c r="B14" s="16"/>
      <c r="F14" s="299"/>
      <c r="I14" s="176"/>
    </row>
    <row r="15" spans="1:6" ht="16.5" customHeight="1">
      <c r="A15" s="174"/>
      <c r="B15" s="16"/>
      <c r="C15" s="755" t="s">
        <v>449</v>
      </c>
      <c r="D15" s="755"/>
      <c r="E15" s="755"/>
      <c r="F15" s="755"/>
    </row>
    <row r="16" spans="1:9" ht="16.5">
      <c r="A16" s="16"/>
      <c r="B16" s="16"/>
      <c r="C16" s="277" t="s">
        <v>161</v>
      </c>
      <c r="D16" s="277"/>
      <c r="E16" s="12"/>
      <c r="F16" s="278" t="s">
        <v>166</v>
      </c>
      <c r="G16" s="12"/>
      <c r="H16" s="12"/>
      <c r="I16" s="271" t="s">
        <v>96</v>
      </c>
    </row>
    <row r="17" spans="1:6" ht="15.75">
      <c r="A17" s="16"/>
      <c r="B17" s="16"/>
      <c r="C17" s="297"/>
      <c r="D17" s="297"/>
      <c r="E17" s="300"/>
      <c r="F17" s="300"/>
    </row>
    <row r="18" spans="1:39" s="179" customFormat="1" ht="16.5">
      <c r="A18" s="177" t="s">
        <v>149</v>
      </c>
      <c r="B18" s="173"/>
      <c r="C18" s="706">
        <v>6707.585226</v>
      </c>
      <c r="D18" s="297"/>
      <c r="E18" s="700" t="s">
        <v>433</v>
      </c>
      <c r="F18" s="725">
        <v>6687.2</v>
      </c>
      <c r="G18" s="173"/>
      <c r="H18" s="703" t="s">
        <v>438</v>
      </c>
      <c r="I18" s="474">
        <v>0.31</v>
      </c>
      <c r="J18" s="5"/>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row>
    <row r="19" spans="1:39" s="179" customFormat="1" ht="16.5">
      <c r="A19" s="177"/>
      <c r="B19" s="173"/>
      <c r="C19" s="297"/>
      <c r="D19" s="297"/>
      <c r="E19" s="700"/>
      <c r="F19" s="301"/>
      <c r="G19" s="173"/>
      <c r="H19" s="703"/>
      <c r="I19" s="707"/>
      <c r="J19" s="5"/>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row>
    <row r="20" spans="1:39" s="179" customFormat="1" ht="16.5">
      <c r="A20" s="183" t="s">
        <v>231</v>
      </c>
      <c r="B20" s="173"/>
      <c r="C20" s="702">
        <v>1930</v>
      </c>
      <c r="D20" s="297"/>
      <c r="E20" s="705" t="s">
        <v>434</v>
      </c>
      <c r="F20" s="299">
        <v>1139</v>
      </c>
      <c r="G20" s="173"/>
      <c r="H20" s="703" t="s">
        <v>439</v>
      </c>
      <c r="I20" s="707">
        <v>69.39052601471155</v>
      </c>
      <c r="J20" s="5"/>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row>
    <row r="21" spans="2:10" s="179" customFormat="1" ht="15.75">
      <c r="B21" s="173"/>
      <c r="C21" s="297"/>
      <c r="D21" s="297"/>
      <c r="E21" s="300"/>
      <c r="F21" s="301"/>
      <c r="G21" s="83"/>
      <c r="H21" s="300"/>
      <c r="I21" s="708"/>
      <c r="J21" s="180"/>
    </row>
    <row r="22" spans="1:10" s="179" customFormat="1" ht="15.75">
      <c r="A22" s="82" t="s">
        <v>232</v>
      </c>
      <c r="B22" s="173"/>
      <c r="C22" s="702">
        <v>1508</v>
      </c>
      <c r="D22" s="297"/>
      <c r="E22" s="700" t="s">
        <v>435</v>
      </c>
      <c r="F22" s="301">
        <v>767</v>
      </c>
      <c r="G22" s="82"/>
      <c r="H22" s="703" t="s">
        <v>440</v>
      </c>
      <c r="I22" s="707">
        <v>96.5130876247438</v>
      </c>
      <c r="J22" s="181"/>
    </row>
    <row r="23" spans="2:36" s="179" customFormat="1" ht="15.75">
      <c r="B23" s="5"/>
      <c r="C23" s="297"/>
      <c r="D23" s="297"/>
      <c r="E23" s="297"/>
      <c r="F23" s="301"/>
      <c r="G23" s="173"/>
      <c r="H23" s="301"/>
      <c r="I23" s="709"/>
      <c r="J23" s="5"/>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row>
    <row r="24" spans="1:10" s="13" customFormat="1" ht="15.75">
      <c r="A24" s="82" t="s">
        <v>299</v>
      </c>
      <c r="B24" s="6"/>
      <c r="C24" s="297">
        <v>422</v>
      </c>
      <c r="D24" s="297"/>
      <c r="E24" s="701" t="s">
        <v>436</v>
      </c>
      <c r="F24" s="301">
        <v>372</v>
      </c>
      <c r="G24" s="2"/>
      <c r="H24" s="704" t="s">
        <v>441</v>
      </c>
      <c r="I24" s="707">
        <v>13.483209390002497</v>
      </c>
      <c r="J24" s="6"/>
    </row>
    <row r="25" spans="1:10" s="13" customFormat="1" ht="16.5">
      <c r="A25" s="183"/>
      <c r="B25" s="6"/>
      <c r="C25" s="297"/>
      <c r="D25" s="297"/>
      <c r="E25" s="701"/>
      <c r="F25" s="297"/>
      <c r="G25" s="2"/>
      <c r="H25" s="2"/>
      <c r="I25" s="2"/>
      <c r="J25" s="6"/>
    </row>
    <row r="26" spans="1:10" s="13" customFormat="1" ht="16.5">
      <c r="A26" s="82" t="s">
        <v>324</v>
      </c>
      <c r="B26" s="6"/>
      <c r="C26" s="702">
        <v>10974</v>
      </c>
      <c r="D26" s="297"/>
      <c r="E26" s="701" t="s">
        <v>437</v>
      </c>
      <c r="F26" s="297"/>
      <c r="G26" s="2"/>
      <c r="H26" s="2"/>
      <c r="I26" s="2"/>
      <c r="J26" s="6"/>
    </row>
    <row r="27" spans="2:10" s="13" customFormat="1" ht="15.75">
      <c r="B27" s="6"/>
      <c r="C27" s="297"/>
      <c r="D27" s="297"/>
      <c r="E27" s="300"/>
      <c r="F27" s="301"/>
      <c r="G27" s="11"/>
      <c r="H27" s="11"/>
      <c r="I27" s="11"/>
      <c r="J27" s="11"/>
    </row>
    <row r="28" s="13" customFormat="1" ht="12.75"/>
    <row r="29" s="13" customFormat="1" ht="14.25">
      <c r="A29" s="253" t="s">
        <v>325</v>
      </c>
    </row>
    <row r="30" s="13" customFormat="1" ht="14.25">
      <c r="A30" s="253"/>
    </row>
    <row r="31" s="13" customFormat="1" ht="14.25">
      <c r="A31" s="253" t="s">
        <v>123</v>
      </c>
    </row>
    <row r="32" spans="7:8" s="13" customFormat="1" ht="12.75">
      <c r="G32" s="161"/>
      <c r="H32" s="161"/>
    </row>
    <row r="33" s="13" customFormat="1" ht="16.5">
      <c r="A33" s="337"/>
    </row>
    <row r="34" ht="15.75">
      <c r="L34" s="161" t="s">
        <v>234</v>
      </c>
    </row>
  </sheetData>
  <mergeCells count="2">
    <mergeCell ref="C6:F6"/>
    <mergeCell ref="C15:F15"/>
  </mergeCells>
  <printOptions/>
  <pageMargins left="1.141732283464567" right="0" top="0.5905511811023623" bottom="0.1968503937007874" header="0.5118110236220472" footer="0.3937007874015748"/>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AQ36"/>
  <sheetViews>
    <sheetView workbookViewId="0" topLeftCell="A1">
      <selection activeCell="A1" sqref="A1"/>
    </sheetView>
  </sheetViews>
  <sheetFormatPr defaultColWidth="9.00390625" defaultRowHeight="16.5"/>
  <cols>
    <col min="1" max="1" width="10.00390625" style="2" customWidth="1"/>
    <col min="2" max="2" width="6.625" style="2" customWidth="1"/>
    <col min="3" max="3" width="11.25390625" style="2" customWidth="1"/>
    <col min="4" max="4" width="3.125" style="2" customWidth="1"/>
    <col min="5" max="5" width="13.00390625" style="2" customWidth="1"/>
    <col min="6" max="6" width="5.125" style="2" customWidth="1"/>
    <col min="7" max="7" width="15.50390625" style="2" customWidth="1"/>
    <col min="8" max="8" width="8.75390625" style="2" customWidth="1"/>
    <col min="9" max="9" width="14.25390625" style="2" customWidth="1"/>
    <col min="10" max="10" width="6.50390625" style="2" customWidth="1"/>
    <col min="11" max="11" width="26.375" style="2" customWidth="1"/>
    <col min="12" max="12" width="11.00390625" style="2" customWidth="1"/>
    <col min="13" max="13" width="1.875" style="2" customWidth="1"/>
    <col min="14" max="14" width="11.125" style="2" customWidth="1"/>
    <col min="15" max="16384" width="9.00390625" style="2" customWidth="1"/>
  </cols>
  <sheetData>
    <row r="1" spans="1:4" s="168" customFormat="1" ht="21">
      <c r="A1" s="162" t="s">
        <v>342</v>
      </c>
      <c r="B1" s="162"/>
      <c r="C1" s="1"/>
      <c r="D1" s="1"/>
    </row>
    <row r="2" spans="1:4" ht="18.75">
      <c r="A2" s="75"/>
      <c r="B2" s="75"/>
      <c r="C2" s="75"/>
      <c r="D2" s="75"/>
    </row>
    <row r="3" spans="1:4" ht="19.5" customHeight="1">
      <c r="A3" s="152" t="s">
        <v>344</v>
      </c>
      <c r="B3" s="152"/>
      <c r="C3" s="75"/>
      <c r="D3" s="75"/>
    </row>
    <row r="4" spans="3:4" ht="18.75">
      <c r="C4" s="75"/>
      <c r="D4" s="75"/>
    </row>
    <row r="5" spans="1:4" ht="18.75">
      <c r="A5" s="75"/>
      <c r="B5" s="75"/>
      <c r="C5" s="75"/>
      <c r="D5" s="75"/>
    </row>
    <row r="6" spans="1:11" ht="15.75">
      <c r="A6" s="10"/>
      <c r="B6" s="10"/>
      <c r="C6" s="12"/>
      <c r="D6" s="12"/>
      <c r="E6" s="12"/>
      <c r="F6" s="12"/>
      <c r="G6" s="12"/>
      <c r="H6" s="12"/>
      <c r="I6" s="12"/>
      <c r="J6" s="12"/>
      <c r="K6" s="12"/>
    </row>
    <row r="7" spans="1:13" s="6" customFormat="1" ht="9.75" customHeight="1">
      <c r="A7" s="383"/>
      <c r="B7" s="381"/>
      <c r="C7" s="654"/>
      <c r="D7" s="170"/>
      <c r="E7" s="654"/>
      <c r="F7" s="170"/>
      <c r="G7" s="657"/>
      <c r="H7" s="660"/>
      <c r="I7" s="668"/>
      <c r="J7" s="170"/>
      <c r="K7" s="169"/>
      <c r="L7" s="154"/>
      <c r="M7" s="154"/>
    </row>
    <row r="8" spans="1:13" s="6" customFormat="1" ht="33">
      <c r="A8" s="797" t="s">
        <v>347</v>
      </c>
      <c r="B8" s="798"/>
      <c r="C8" s="799" t="s">
        <v>88</v>
      </c>
      <c r="D8" s="800"/>
      <c r="E8" s="758" t="s">
        <v>343</v>
      </c>
      <c r="F8" s="759"/>
      <c r="G8" s="756" t="s">
        <v>345</v>
      </c>
      <c r="H8" s="742"/>
      <c r="I8" s="793" t="s">
        <v>387</v>
      </c>
      <c r="J8" s="794"/>
      <c r="K8" s="561" t="s">
        <v>346</v>
      </c>
      <c r="L8" s="154"/>
      <c r="M8" s="154"/>
    </row>
    <row r="9" spans="1:14" s="6" customFormat="1" ht="15" customHeight="1">
      <c r="A9" s="279"/>
      <c r="B9" s="357"/>
      <c r="C9" s="743" t="s">
        <v>138</v>
      </c>
      <c r="D9" s="796"/>
      <c r="E9" s="743" t="s">
        <v>138</v>
      </c>
      <c r="F9" s="796"/>
      <c r="G9" s="743" t="s">
        <v>138</v>
      </c>
      <c r="H9" s="792"/>
      <c r="I9" s="795" t="s">
        <v>138</v>
      </c>
      <c r="J9" s="796"/>
      <c r="K9" s="167"/>
      <c r="L9" s="7"/>
      <c r="M9" s="7"/>
      <c r="N9" s="7"/>
    </row>
    <row r="10" spans="1:14" s="13" customFormat="1" ht="15.75">
      <c r="A10" s="385">
        <v>1995</v>
      </c>
      <c r="B10" s="158"/>
      <c r="C10" s="655">
        <v>164.6</v>
      </c>
      <c r="D10" s="652"/>
      <c r="E10" s="655">
        <v>1107</v>
      </c>
      <c r="F10" s="667"/>
      <c r="G10" s="664">
        <v>4.3</v>
      </c>
      <c r="H10" s="661"/>
      <c r="I10" s="669">
        <f aca="true" t="shared" si="0" ref="I10:I15">C10+E10+G10</f>
        <v>1275.8999999999999</v>
      </c>
      <c r="J10" s="565"/>
      <c r="K10" s="339">
        <v>5.433269151739097</v>
      </c>
      <c r="L10" s="260"/>
      <c r="M10" s="6"/>
      <c r="N10" s="6"/>
    </row>
    <row r="11" spans="1:14" s="13" customFormat="1" ht="15.75">
      <c r="A11" s="385">
        <v>1996</v>
      </c>
      <c r="B11" s="158"/>
      <c r="C11" s="655">
        <v>315.3</v>
      </c>
      <c r="D11" s="652"/>
      <c r="E11" s="655">
        <v>2633.3</v>
      </c>
      <c r="F11" s="652"/>
      <c r="G11" s="665">
        <v>5.8</v>
      </c>
      <c r="H11" s="662"/>
      <c r="I11" s="669">
        <f t="shared" si="0"/>
        <v>2954.4000000000005</v>
      </c>
      <c r="J11" s="565"/>
      <c r="K11" s="339">
        <v>8.499624315595028</v>
      </c>
      <c r="L11" s="260"/>
      <c r="M11" s="6"/>
      <c r="N11" s="6"/>
    </row>
    <row r="12" spans="1:14" s="13" customFormat="1" ht="15.75">
      <c r="A12" s="385">
        <v>1997</v>
      </c>
      <c r="B12" s="158"/>
      <c r="C12" s="655">
        <v>486.2</v>
      </c>
      <c r="D12" s="652"/>
      <c r="E12" s="655">
        <v>4729.7</v>
      </c>
      <c r="F12" s="652"/>
      <c r="G12" s="665">
        <v>8.3</v>
      </c>
      <c r="H12" s="662"/>
      <c r="I12" s="669">
        <f t="shared" si="0"/>
        <v>5224.2</v>
      </c>
      <c r="J12" s="565"/>
      <c r="K12" s="339">
        <v>16.31231321075192</v>
      </c>
      <c r="L12" s="260"/>
      <c r="M12" s="6"/>
      <c r="N12" s="6"/>
    </row>
    <row r="13" spans="1:14" s="13" customFormat="1" ht="15.75">
      <c r="A13" s="385">
        <v>1998</v>
      </c>
      <c r="B13" s="158"/>
      <c r="C13" s="655">
        <v>335.3</v>
      </c>
      <c r="D13" s="652"/>
      <c r="E13" s="655">
        <v>3349.7</v>
      </c>
      <c r="F13" s="652"/>
      <c r="G13" s="665">
        <v>43.1</v>
      </c>
      <c r="H13" s="662"/>
      <c r="I13" s="669">
        <f t="shared" si="0"/>
        <v>3728.1</v>
      </c>
      <c r="J13" s="565"/>
      <c r="K13" s="339">
        <v>14.006319830684715</v>
      </c>
      <c r="L13" s="260"/>
      <c r="M13" s="6"/>
      <c r="N13" s="6"/>
    </row>
    <row r="14" spans="1:43" s="13" customFormat="1" ht="15.75">
      <c r="A14" s="385">
        <v>1999</v>
      </c>
      <c r="B14" s="158"/>
      <c r="C14" s="655">
        <v>418.9</v>
      </c>
      <c r="D14" s="652"/>
      <c r="E14" s="655">
        <v>9582</v>
      </c>
      <c r="F14" s="652"/>
      <c r="G14" s="665">
        <v>52.1</v>
      </c>
      <c r="H14" s="662"/>
      <c r="I14" s="669">
        <f t="shared" si="0"/>
        <v>10053</v>
      </c>
      <c r="J14" s="565"/>
      <c r="K14" s="339">
        <v>21.23225191483251</v>
      </c>
      <c r="L14" s="261"/>
      <c r="M14" s="4"/>
      <c r="N14" s="4"/>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row>
    <row r="15" spans="1:14" s="13" customFormat="1" ht="15.75">
      <c r="A15" s="385">
        <v>2000</v>
      </c>
      <c r="B15" s="158"/>
      <c r="C15" s="655">
        <v>861.3</v>
      </c>
      <c r="D15" s="652"/>
      <c r="E15" s="655">
        <v>12043.6</v>
      </c>
      <c r="F15" s="652"/>
      <c r="G15" s="665">
        <v>181.6</v>
      </c>
      <c r="H15" s="662"/>
      <c r="I15" s="669">
        <f t="shared" si="0"/>
        <v>13086.5</v>
      </c>
      <c r="J15" s="565"/>
      <c r="K15" s="339">
        <v>26.913441960092797</v>
      </c>
      <c r="L15" s="260"/>
      <c r="M15" s="6"/>
      <c r="N15" s="6"/>
    </row>
    <row r="16" spans="1:14" s="13" customFormat="1" ht="15.75">
      <c r="A16" s="385">
        <v>2001</v>
      </c>
      <c r="B16" s="158"/>
      <c r="C16" s="655">
        <v>1017</v>
      </c>
      <c r="D16" s="652"/>
      <c r="E16" s="655">
        <v>9098.7</v>
      </c>
      <c r="F16" s="652"/>
      <c r="G16" s="665">
        <v>376</v>
      </c>
      <c r="H16" s="662"/>
      <c r="I16" s="669">
        <v>10491.7</v>
      </c>
      <c r="J16" s="565"/>
      <c r="K16" s="338">
        <v>26.585950384616062</v>
      </c>
      <c r="L16" s="262"/>
      <c r="M16" s="11"/>
      <c r="N16" s="11"/>
    </row>
    <row r="17" spans="1:14" s="13" customFormat="1" ht="15.75">
      <c r="A17" s="385">
        <v>2002</v>
      </c>
      <c r="B17" s="158"/>
      <c r="C17" s="655">
        <v>1316.4</v>
      </c>
      <c r="D17" s="652"/>
      <c r="E17" s="655">
        <v>8072.4</v>
      </c>
      <c r="F17" s="652"/>
      <c r="G17" s="665">
        <v>432.1</v>
      </c>
      <c r="H17" s="662"/>
      <c r="I17" s="669">
        <f>C17+E17+G17</f>
        <v>9820.9</v>
      </c>
      <c r="J17" s="565"/>
      <c r="K17" s="338">
        <v>27.201999047677027</v>
      </c>
      <c r="L17" s="260"/>
      <c r="M17" s="6"/>
      <c r="N17" s="6"/>
    </row>
    <row r="18" spans="1:14" s="13" customFormat="1" ht="15.75">
      <c r="A18" s="385">
        <v>2003</v>
      </c>
      <c r="B18" s="158"/>
      <c r="C18" s="655">
        <v>4081.8</v>
      </c>
      <c r="D18" s="652"/>
      <c r="E18" s="655">
        <v>11977.7</v>
      </c>
      <c r="F18" s="652"/>
      <c r="G18" s="665">
        <v>737.4</v>
      </c>
      <c r="H18" s="662"/>
      <c r="I18" s="669">
        <f>C18+E18+G18</f>
        <v>16796.9</v>
      </c>
      <c r="J18" s="565"/>
      <c r="K18" s="338">
        <v>30.27642672164618</v>
      </c>
      <c r="L18" s="262"/>
      <c r="M18" s="11"/>
      <c r="N18" s="11"/>
    </row>
    <row r="19" spans="1:14" s="13" customFormat="1" ht="15.75">
      <c r="A19" s="385">
        <v>2004</v>
      </c>
      <c r="B19" s="158"/>
      <c r="C19" s="655">
        <v>4615.3</v>
      </c>
      <c r="D19" s="652"/>
      <c r="E19" s="655">
        <v>14100.8</v>
      </c>
      <c r="F19" s="652"/>
      <c r="G19" s="665">
        <v>1488.4</v>
      </c>
      <c r="H19" s="662"/>
      <c r="I19" s="669">
        <f>C19+E19+G19</f>
        <v>20204.5</v>
      </c>
      <c r="J19" s="565"/>
      <c r="K19" s="338">
        <v>30</v>
      </c>
      <c r="L19" s="260"/>
      <c r="M19" s="6"/>
      <c r="N19" s="6"/>
    </row>
    <row r="20" spans="1:40" s="13" customFormat="1" ht="15.75">
      <c r="A20" s="386">
        <v>2005</v>
      </c>
      <c r="B20" s="447"/>
      <c r="C20" s="656">
        <v>12869.2</v>
      </c>
      <c r="D20" s="653"/>
      <c r="E20" s="656">
        <v>17108</v>
      </c>
      <c r="F20" s="653"/>
      <c r="G20" s="666">
        <v>1943.8</v>
      </c>
      <c r="H20" s="663"/>
      <c r="I20" s="670">
        <v>31920.9</v>
      </c>
      <c r="J20" s="566"/>
      <c r="K20" s="360">
        <v>39</v>
      </c>
      <c r="L20" s="4"/>
      <c r="M20" s="4"/>
      <c r="N20" s="4"/>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row>
    <row r="21" spans="3:14" s="13" customFormat="1" ht="15.75">
      <c r="C21" s="2"/>
      <c r="D21" s="2"/>
      <c r="E21" s="6"/>
      <c r="F21" s="6"/>
      <c r="G21" s="6"/>
      <c r="H21" s="6"/>
      <c r="I21" s="6"/>
      <c r="J21" s="6"/>
      <c r="K21" s="6"/>
      <c r="L21" s="6"/>
      <c r="M21" s="6"/>
      <c r="N21" s="6"/>
    </row>
    <row r="22" spans="3:14" s="13" customFormat="1" ht="15.75">
      <c r="C22" s="2"/>
      <c r="D22" s="2"/>
      <c r="E22" s="6"/>
      <c r="F22" s="6"/>
      <c r="G22" s="6"/>
      <c r="H22" s="6"/>
      <c r="I22" s="6"/>
      <c r="J22" s="6"/>
      <c r="K22" s="6"/>
      <c r="L22" s="11"/>
      <c r="M22" s="11"/>
      <c r="N22" s="11"/>
    </row>
    <row r="23" s="13" customFormat="1" ht="12.75"/>
    <row r="24" s="13" customFormat="1" ht="12.75"/>
    <row r="25" s="13" customFormat="1" ht="12.75"/>
    <row r="26" s="13" customFormat="1" ht="12.75"/>
    <row r="36" ht="15.75">
      <c r="N36" s="161" t="s">
        <v>235</v>
      </c>
    </row>
  </sheetData>
  <mergeCells count="9">
    <mergeCell ref="A8:B8"/>
    <mergeCell ref="C8:D8"/>
    <mergeCell ref="C9:D9"/>
    <mergeCell ref="E8:F8"/>
    <mergeCell ref="E9:F9"/>
    <mergeCell ref="G8:H8"/>
    <mergeCell ref="G9:H9"/>
    <mergeCell ref="I8:J8"/>
    <mergeCell ref="I9:J9"/>
  </mergeCells>
  <printOptions horizontalCentered="1"/>
  <pageMargins left="0" right="0" top="0.5905511811023623" bottom="0.1968503937007874" header="0.5118110236220472" footer="0.3937007874015748"/>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9.00390625" defaultRowHeight="16.5"/>
  <cols>
    <col min="1" max="1" width="3.875" style="69" customWidth="1"/>
    <col min="2" max="2" width="4.75390625" style="69" customWidth="1"/>
    <col min="3" max="3" width="26.50390625" style="69" customWidth="1"/>
    <col min="4" max="4" width="20.25390625" style="69" customWidth="1"/>
    <col min="5" max="5" width="13.375" style="69" customWidth="1"/>
    <col min="6" max="6" width="5.75390625" style="69" customWidth="1"/>
    <col min="7" max="7" width="22.125" style="69" customWidth="1"/>
    <col min="8" max="8" width="9.25390625" style="69" customWidth="1"/>
    <col min="9" max="9" width="6.375" style="69" customWidth="1"/>
    <col min="10" max="10" width="8.00390625" style="69" customWidth="1"/>
    <col min="11" max="11" width="10.50390625" style="69" customWidth="1"/>
    <col min="12" max="12" width="9.25390625" style="69" customWidth="1"/>
    <col min="13" max="13" width="9.625" style="69" customWidth="1"/>
    <col min="14" max="16384" width="8.00390625" style="69" customWidth="1"/>
  </cols>
  <sheetData>
    <row r="1" ht="22.5">
      <c r="A1" s="68" t="s">
        <v>308</v>
      </c>
    </row>
    <row r="2" ht="10.5" customHeight="1"/>
    <row r="3" s="70" customFormat="1" ht="19.5">
      <c r="A3" s="71" t="s">
        <v>309</v>
      </c>
    </row>
    <row r="4" spans="1:9" s="72" customFormat="1" ht="16.5">
      <c r="A4" s="302"/>
      <c r="B4" s="302"/>
      <c r="C4" s="302"/>
      <c r="D4" s="302"/>
      <c r="E4" s="772" t="s">
        <v>389</v>
      </c>
      <c r="F4" s="772"/>
      <c r="G4" s="302"/>
      <c r="H4" s="303"/>
      <c r="I4" s="302"/>
    </row>
    <row r="5" spans="1:11" s="72" customFormat="1" ht="16.5">
      <c r="A5" s="353" t="s">
        <v>480</v>
      </c>
      <c r="B5" s="304"/>
      <c r="C5" s="304"/>
      <c r="D5" s="304"/>
      <c r="E5" s="770" t="s">
        <v>390</v>
      </c>
      <c r="F5" s="770"/>
      <c r="G5" s="304"/>
      <c r="H5" s="737" t="s">
        <v>469</v>
      </c>
      <c r="I5" s="737"/>
      <c r="J5" s="353"/>
      <c r="K5" s="353"/>
    </row>
    <row r="6" spans="1:11" s="72" customFormat="1" ht="19.5">
      <c r="A6" s="333" t="s">
        <v>180</v>
      </c>
      <c r="B6" s="305"/>
      <c r="C6" s="305"/>
      <c r="D6" s="305"/>
      <c r="E6" s="348">
        <v>82603</v>
      </c>
      <c r="F6" s="371" t="s">
        <v>167</v>
      </c>
      <c r="G6" s="352" t="s">
        <v>426</v>
      </c>
      <c r="H6" s="341">
        <v>66959</v>
      </c>
      <c r="I6" s="351" t="s">
        <v>167</v>
      </c>
      <c r="J6" s="305" t="s">
        <v>168</v>
      </c>
      <c r="K6" s="305"/>
    </row>
    <row r="7" spans="1:11" s="72" customFormat="1" ht="8.25" customHeight="1">
      <c r="A7" s="333"/>
      <c r="B7" s="305"/>
      <c r="C7" s="305"/>
      <c r="D7" s="305"/>
      <c r="E7" s="348"/>
      <c r="F7" s="371"/>
      <c r="G7" s="352"/>
      <c r="H7" s="341"/>
      <c r="I7" s="351"/>
      <c r="J7" s="305"/>
      <c r="K7" s="305"/>
    </row>
    <row r="8" spans="1:9" s="72" customFormat="1" ht="16.5">
      <c r="A8" s="302"/>
      <c r="B8" s="302"/>
      <c r="C8" s="302"/>
      <c r="D8" s="302"/>
      <c r="E8" s="772" t="s">
        <v>389</v>
      </c>
      <c r="F8" s="772"/>
      <c r="G8" s="302"/>
      <c r="H8" s="303"/>
      <c r="I8" s="302"/>
    </row>
    <row r="9" spans="1:11" s="72" customFormat="1" ht="16.5">
      <c r="A9" s="353" t="s">
        <v>480</v>
      </c>
      <c r="B9" s="304"/>
      <c r="C9" s="304"/>
      <c r="D9" s="304"/>
      <c r="E9" s="770" t="s">
        <v>390</v>
      </c>
      <c r="F9" s="770"/>
      <c r="G9" s="304"/>
      <c r="H9" s="771" t="s">
        <v>153</v>
      </c>
      <c r="I9" s="771"/>
      <c r="J9" s="353"/>
      <c r="K9" s="353"/>
    </row>
    <row r="10" spans="1:11" s="72" customFormat="1" ht="14.25" customHeight="1">
      <c r="A10" s="333"/>
      <c r="B10" s="305"/>
      <c r="C10" s="305"/>
      <c r="D10" s="305"/>
      <c r="E10" s="348"/>
      <c r="F10" s="371"/>
      <c r="G10" s="352"/>
      <c r="H10" s="341"/>
      <c r="I10" s="351"/>
      <c r="J10" s="305"/>
      <c r="K10" s="305"/>
    </row>
    <row r="11" spans="1:11" s="72" customFormat="1" ht="17.25">
      <c r="A11" s="333" t="s">
        <v>310</v>
      </c>
      <c r="B11" s="305"/>
      <c r="C11" s="305"/>
      <c r="D11" s="305"/>
      <c r="E11" s="348">
        <v>45204</v>
      </c>
      <c r="F11" s="371" t="s">
        <v>167</v>
      </c>
      <c r="G11" s="305"/>
      <c r="H11" s="341">
        <v>39741</v>
      </c>
      <c r="I11" s="351" t="s">
        <v>167</v>
      </c>
      <c r="J11" s="305" t="s">
        <v>169</v>
      </c>
      <c r="K11" s="305"/>
    </row>
    <row r="12" spans="1:11" s="72" customFormat="1" ht="12" customHeight="1">
      <c r="A12" s="307"/>
      <c r="B12" s="305"/>
      <c r="C12" s="305"/>
      <c r="D12" s="305"/>
      <c r="E12" s="348"/>
      <c r="F12" s="371"/>
      <c r="G12" s="305"/>
      <c r="H12" s="303"/>
      <c r="I12" s="305"/>
      <c r="J12" s="305"/>
      <c r="K12" s="305"/>
    </row>
    <row r="13" spans="1:11" s="72" customFormat="1" ht="17.25">
      <c r="A13" s="307" t="s">
        <v>311</v>
      </c>
      <c r="B13" s="305"/>
      <c r="C13" s="305"/>
      <c r="D13" s="305"/>
      <c r="E13" s="306"/>
      <c r="F13" s="371"/>
      <c r="G13" s="349"/>
      <c r="H13" s="305"/>
      <c r="I13" s="305"/>
      <c r="J13" s="364"/>
      <c r="K13" s="305"/>
    </row>
    <row r="14" spans="1:11" s="72" customFormat="1" ht="12" customHeight="1">
      <c r="A14" s="307"/>
      <c r="B14" s="305"/>
      <c r="C14" s="305"/>
      <c r="D14" s="305"/>
      <c r="E14" s="306"/>
      <c r="F14" s="371"/>
      <c r="G14" s="349"/>
      <c r="H14" s="305"/>
      <c r="I14" s="305"/>
      <c r="J14" s="364"/>
      <c r="K14" s="305"/>
    </row>
    <row r="15" spans="1:11" s="72" customFormat="1" ht="16.5">
      <c r="A15" s="307"/>
      <c r="B15" s="307" t="s">
        <v>427</v>
      </c>
      <c r="C15" s="305"/>
      <c r="D15" s="305"/>
      <c r="E15" s="348">
        <v>9533</v>
      </c>
      <c r="F15" s="371" t="s">
        <v>167</v>
      </c>
      <c r="G15" s="349"/>
      <c r="H15" s="341">
        <v>9411</v>
      </c>
      <c r="I15" s="351" t="s">
        <v>167</v>
      </c>
      <c r="J15" s="305" t="s">
        <v>169</v>
      </c>
      <c r="K15" s="305"/>
    </row>
    <row r="16" spans="1:11" s="72" customFormat="1" ht="12" customHeight="1">
      <c r="A16" s="333"/>
      <c r="B16" s="305"/>
      <c r="C16" s="305"/>
      <c r="D16" s="305"/>
      <c r="E16" s="306"/>
      <c r="G16" s="349"/>
      <c r="H16" s="305"/>
      <c r="I16" s="305"/>
      <c r="J16" s="364"/>
      <c r="K16" s="305"/>
    </row>
    <row r="17" spans="2:11" s="72" customFormat="1" ht="17.25">
      <c r="B17" s="307" t="s">
        <v>181</v>
      </c>
      <c r="C17" s="308"/>
      <c r="D17" s="308"/>
      <c r="E17" s="348">
        <v>8566</v>
      </c>
      <c r="F17" s="371" t="s">
        <v>167</v>
      </c>
      <c r="G17" s="350"/>
      <c r="H17" s="341">
        <v>5245</v>
      </c>
      <c r="I17" s="351" t="s">
        <v>167</v>
      </c>
      <c r="J17" s="305" t="s">
        <v>169</v>
      </c>
      <c r="K17" s="305"/>
    </row>
    <row r="18" spans="1:11" s="72" customFormat="1" ht="12" customHeight="1">
      <c r="A18" s="334"/>
      <c r="B18" s="305"/>
      <c r="C18" s="308"/>
      <c r="D18" s="308"/>
      <c r="E18" s="347"/>
      <c r="F18" s="371"/>
      <c r="G18" s="350"/>
      <c r="H18" s="347"/>
      <c r="I18" s="350"/>
      <c r="J18" s="308"/>
      <c r="K18" s="305"/>
    </row>
    <row r="19" spans="1:11" s="72" customFormat="1" ht="17.25">
      <c r="A19" s="333" t="s">
        <v>312</v>
      </c>
      <c r="C19" s="305"/>
      <c r="D19" s="305"/>
      <c r="E19" s="348"/>
      <c r="F19" s="371"/>
      <c r="G19" s="305"/>
      <c r="H19" s="303"/>
      <c r="I19" s="305"/>
      <c r="J19" s="305"/>
      <c r="K19" s="305"/>
    </row>
    <row r="20" spans="1:11" s="72" customFormat="1" ht="12" customHeight="1">
      <c r="A20" s="307"/>
      <c r="B20" s="305"/>
      <c r="C20" s="305"/>
      <c r="D20" s="305"/>
      <c r="E20" s="348"/>
      <c r="F20" s="371"/>
      <c r="G20" s="305"/>
      <c r="H20" s="303"/>
      <c r="I20" s="305"/>
      <c r="J20" s="305"/>
      <c r="K20" s="305"/>
    </row>
    <row r="21" spans="2:11" s="72" customFormat="1" ht="17.25">
      <c r="B21" s="307" t="s">
        <v>446</v>
      </c>
      <c r="D21" s="334"/>
      <c r="E21" s="348">
        <v>1657</v>
      </c>
      <c r="F21" s="371" t="s">
        <v>167</v>
      </c>
      <c r="G21" s="305" t="s">
        <v>178</v>
      </c>
      <c r="H21" s="341">
        <v>1321</v>
      </c>
      <c r="I21" s="351" t="s">
        <v>167</v>
      </c>
      <c r="J21" s="305" t="s">
        <v>11</v>
      </c>
      <c r="K21" s="305"/>
    </row>
    <row r="22" spans="1:11" s="72" customFormat="1" ht="12" customHeight="1">
      <c r="A22" s="334"/>
      <c r="B22" s="2"/>
      <c r="C22" s="305"/>
      <c r="D22" s="305"/>
      <c r="E22" s="348"/>
      <c r="F22" s="371"/>
      <c r="G22" s="305"/>
      <c r="H22" s="303"/>
      <c r="I22" s="305"/>
      <c r="J22" s="305"/>
      <c r="K22" s="305"/>
    </row>
    <row r="23" spans="1:11" s="72" customFormat="1" ht="17.25">
      <c r="A23" s="365"/>
      <c r="B23" s="78" t="s">
        <v>264</v>
      </c>
      <c r="C23" s="307" t="s">
        <v>352</v>
      </c>
      <c r="D23" s="307"/>
      <c r="E23" s="348">
        <v>1374</v>
      </c>
      <c r="F23" s="371" t="s">
        <v>167</v>
      </c>
      <c r="G23" s="305"/>
      <c r="H23" s="341">
        <v>524</v>
      </c>
      <c r="I23" s="351" t="s">
        <v>167</v>
      </c>
      <c r="J23" s="305" t="s">
        <v>11</v>
      </c>
      <c r="K23" s="305"/>
    </row>
    <row r="24" spans="1:11" s="72" customFormat="1" ht="9.75" customHeight="1">
      <c r="A24" s="305"/>
      <c r="B24" s="305"/>
      <c r="C24" s="305"/>
      <c r="D24" s="305"/>
      <c r="E24" s="348"/>
      <c r="F24" s="371"/>
      <c r="G24" s="307"/>
      <c r="H24" s="303"/>
      <c r="I24" s="305"/>
      <c r="J24" s="305"/>
      <c r="K24" s="305"/>
    </row>
    <row r="25" spans="1:11" s="72" customFormat="1" ht="17.25">
      <c r="A25" s="305"/>
      <c r="B25" s="475" t="s">
        <v>265</v>
      </c>
      <c r="C25" s="307" t="s">
        <v>385</v>
      </c>
      <c r="D25" s="334"/>
      <c r="E25" s="348">
        <v>716</v>
      </c>
      <c r="F25" s="371" t="s">
        <v>167</v>
      </c>
      <c r="G25" s="307"/>
      <c r="H25" s="303">
        <v>436</v>
      </c>
      <c r="I25" s="351" t="s">
        <v>167</v>
      </c>
      <c r="J25" s="305" t="s">
        <v>11</v>
      </c>
      <c r="K25" s="305"/>
    </row>
    <row r="26" spans="1:11" s="72" customFormat="1" ht="12" customHeight="1">
      <c r="A26" s="305"/>
      <c r="B26" s="305"/>
      <c r="C26" s="305"/>
      <c r="D26" s="305"/>
      <c r="E26" s="348"/>
      <c r="F26" s="348"/>
      <c r="G26" s="305"/>
      <c r="H26" s="303"/>
      <c r="I26" s="305"/>
      <c r="J26" s="305"/>
      <c r="K26" s="305"/>
    </row>
    <row r="27" spans="1:11" s="72" customFormat="1" ht="17.25">
      <c r="A27" s="333" t="s">
        <v>139</v>
      </c>
      <c r="B27" s="305"/>
      <c r="C27" s="305"/>
      <c r="D27" s="305"/>
      <c r="E27" s="348">
        <v>1682</v>
      </c>
      <c r="F27" s="348"/>
      <c r="G27" s="305"/>
      <c r="H27" s="341">
        <v>1259</v>
      </c>
      <c r="I27" s="305"/>
      <c r="J27" s="305" t="s">
        <v>169</v>
      </c>
      <c r="K27" s="305"/>
    </row>
    <row r="28" spans="5:6" s="72" customFormat="1" ht="15.75">
      <c r="E28" s="73"/>
      <c r="F28" s="73"/>
    </row>
    <row r="29" spans="1:4" s="72" customFormat="1" ht="22.5">
      <c r="A29" s="378" t="s">
        <v>182</v>
      </c>
      <c r="B29" s="72" t="s">
        <v>353</v>
      </c>
      <c r="D29" s="69"/>
    </row>
    <row r="30" spans="1:4" s="72" customFormat="1" ht="15.75" customHeight="1">
      <c r="A30" s="378"/>
      <c r="B30" s="72" t="s">
        <v>382</v>
      </c>
      <c r="D30" s="69"/>
    </row>
    <row r="31" spans="1:2" s="72" customFormat="1" ht="24" customHeight="1">
      <c r="A31" s="72" t="s">
        <v>179</v>
      </c>
      <c r="B31" s="72" t="s">
        <v>447</v>
      </c>
    </row>
    <row r="32" spans="1:4" ht="24" customHeight="1">
      <c r="A32" s="72" t="s">
        <v>178</v>
      </c>
      <c r="B32" s="72" t="s">
        <v>391</v>
      </c>
      <c r="C32" s="72"/>
      <c r="D32" s="72"/>
    </row>
    <row r="33" spans="2:3" ht="18.75">
      <c r="B33" s="72" t="s">
        <v>448</v>
      </c>
      <c r="C33" s="72"/>
    </row>
    <row r="34" ht="18.75">
      <c r="L34" s="723" t="s">
        <v>183</v>
      </c>
    </row>
  </sheetData>
  <mergeCells count="5">
    <mergeCell ref="E9:F9"/>
    <mergeCell ref="H9:I9"/>
    <mergeCell ref="E4:F4"/>
    <mergeCell ref="E5:F5"/>
    <mergeCell ref="E8:F8"/>
  </mergeCells>
  <printOptions/>
  <pageMargins left="0.35433070866141736" right="0" top="0.5905511811023623" bottom="0.1968503937007874" header="0.5118110236220472" footer="0.3937007874015748"/>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L36"/>
  <sheetViews>
    <sheetView workbookViewId="0" topLeftCell="A1">
      <selection activeCell="A1" sqref="A1"/>
    </sheetView>
  </sheetViews>
  <sheetFormatPr defaultColWidth="9.00390625" defaultRowHeight="16.5"/>
  <cols>
    <col min="1" max="1" width="10.375" style="2" customWidth="1"/>
    <col min="2" max="2" width="7.875" style="2" customWidth="1"/>
    <col min="3" max="3" width="21.50390625" style="2" customWidth="1"/>
    <col min="4" max="4" width="23.50390625" style="2" customWidth="1"/>
    <col min="5" max="5" width="17.625" style="2" customWidth="1"/>
    <col min="6" max="6" width="22.125" style="2" customWidth="1"/>
    <col min="7" max="7" width="27.50390625" style="2" customWidth="1"/>
    <col min="8" max="8" width="8.25390625" style="2" customWidth="1"/>
    <col min="9" max="9" width="6.875" style="2" customWidth="1"/>
    <col min="10" max="16384" width="9.00390625" style="2" customWidth="1"/>
  </cols>
  <sheetData>
    <row r="1" spans="1:2" s="168" customFormat="1" ht="21">
      <c r="A1" s="162" t="s">
        <v>102</v>
      </c>
      <c r="B1" s="162"/>
    </row>
    <row r="2" spans="1:2" ht="18.75">
      <c r="A2" s="75"/>
      <c r="B2" s="75"/>
    </row>
    <row r="3" spans="1:2" ht="19.5" customHeight="1">
      <c r="A3" s="152" t="s">
        <v>348</v>
      </c>
      <c r="B3" s="152"/>
    </row>
    <row r="5" spans="1:2" ht="18.75">
      <c r="A5" s="75"/>
      <c r="B5" s="75"/>
    </row>
    <row r="6" spans="1:4" ht="15.75">
      <c r="A6" s="10"/>
      <c r="B6" s="10"/>
      <c r="C6" s="12"/>
      <c r="D6" s="12"/>
    </row>
    <row r="7" spans="1:8" s="6" customFormat="1" ht="9.75" customHeight="1">
      <c r="A7" s="383"/>
      <c r="B7" s="381"/>
      <c r="C7" s="170"/>
      <c r="D7" s="170"/>
      <c r="E7" s="567"/>
      <c r="F7" s="170"/>
      <c r="G7" s="169"/>
      <c r="H7" s="154"/>
    </row>
    <row r="8" spans="1:8" s="6" customFormat="1" ht="33">
      <c r="A8" s="797" t="s">
        <v>347</v>
      </c>
      <c r="B8" s="798"/>
      <c r="C8" s="560" t="s">
        <v>349</v>
      </c>
      <c r="D8" s="559" t="s">
        <v>350</v>
      </c>
      <c r="E8" s="568" t="s">
        <v>89</v>
      </c>
      <c r="F8" s="564" t="s">
        <v>386</v>
      </c>
      <c r="G8" s="561" t="s">
        <v>351</v>
      </c>
      <c r="H8" s="154"/>
    </row>
    <row r="9" spans="1:9" s="6" customFormat="1" ht="15" customHeight="1">
      <c r="A9" s="279"/>
      <c r="B9" s="357"/>
      <c r="C9" s="252"/>
      <c r="D9" s="163"/>
      <c r="E9" s="343"/>
      <c r="F9" s="569"/>
      <c r="G9" s="256"/>
      <c r="H9" s="7"/>
      <c r="I9" s="7"/>
    </row>
    <row r="10" spans="1:9" s="13" customFormat="1" ht="15.75">
      <c r="A10" s="385">
        <v>1995</v>
      </c>
      <c r="B10" s="158"/>
      <c r="C10" s="158">
        <v>17</v>
      </c>
      <c r="D10" s="158">
        <v>41</v>
      </c>
      <c r="E10" s="572">
        <v>2</v>
      </c>
      <c r="F10" s="570">
        <f aca="true" t="shared" si="0" ref="F10:F18">C10+D10+E10</f>
        <v>60</v>
      </c>
      <c r="G10" s="259">
        <v>11.07011070110701</v>
      </c>
      <c r="H10" s="260"/>
      <c r="I10" s="6"/>
    </row>
    <row r="11" spans="1:9" s="13" customFormat="1" ht="15.75">
      <c r="A11" s="385">
        <v>1996</v>
      </c>
      <c r="B11" s="158"/>
      <c r="C11" s="158">
        <v>23</v>
      </c>
      <c r="D11" s="158">
        <v>46</v>
      </c>
      <c r="E11" s="572">
        <v>2</v>
      </c>
      <c r="F11" s="570">
        <f t="shared" si="0"/>
        <v>71</v>
      </c>
      <c r="G11" s="259">
        <v>12.178387650085764</v>
      </c>
      <c r="H11" s="260"/>
      <c r="I11" s="6"/>
    </row>
    <row r="12" spans="1:9" s="13" customFormat="1" ht="15.75">
      <c r="A12" s="385">
        <v>1997</v>
      </c>
      <c r="B12" s="158"/>
      <c r="C12" s="158">
        <v>39</v>
      </c>
      <c r="D12" s="158">
        <v>59</v>
      </c>
      <c r="E12" s="572">
        <v>3</v>
      </c>
      <c r="F12" s="570">
        <f t="shared" si="0"/>
        <v>101</v>
      </c>
      <c r="G12" s="259">
        <v>15.19756838905775</v>
      </c>
      <c r="H12" s="260"/>
      <c r="I12" s="6"/>
    </row>
    <row r="13" spans="1:9" s="13" customFormat="1" ht="15.75">
      <c r="A13" s="385">
        <v>1998</v>
      </c>
      <c r="B13" s="158"/>
      <c r="C13" s="158">
        <v>41</v>
      </c>
      <c r="D13" s="158">
        <v>63</v>
      </c>
      <c r="E13" s="572">
        <v>8</v>
      </c>
      <c r="F13" s="570">
        <f t="shared" si="0"/>
        <v>112</v>
      </c>
      <c r="G13" s="259">
        <v>16.470588235294116</v>
      </c>
      <c r="H13" s="260"/>
      <c r="I13" s="6"/>
    </row>
    <row r="14" spans="1:38" s="13" customFormat="1" ht="15.75">
      <c r="A14" s="385">
        <v>1999</v>
      </c>
      <c r="B14" s="158"/>
      <c r="C14" s="158">
        <v>44</v>
      </c>
      <c r="D14" s="158">
        <v>68</v>
      </c>
      <c r="E14" s="572">
        <v>12</v>
      </c>
      <c r="F14" s="570">
        <f t="shared" si="0"/>
        <v>124</v>
      </c>
      <c r="G14" s="259">
        <v>17.51412429378531</v>
      </c>
      <c r="H14" s="261"/>
      <c r="I14" s="4"/>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row>
    <row r="15" spans="1:9" s="13" customFormat="1" ht="15.75">
      <c r="A15" s="385">
        <v>2000</v>
      </c>
      <c r="B15" s="158"/>
      <c r="C15" s="158">
        <v>50</v>
      </c>
      <c r="D15" s="158">
        <v>69</v>
      </c>
      <c r="E15" s="572">
        <v>23</v>
      </c>
      <c r="F15" s="570">
        <f t="shared" si="0"/>
        <v>142</v>
      </c>
      <c r="G15" s="259">
        <v>17.848101265822784</v>
      </c>
      <c r="H15" s="260"/>
      <c r="I15" s="6"/>
    </row>
    <row r="16" spans="1:9" s="13" customFormat="1" ht="15.75">
      <c r="A16" s="385">
        <v>2001</v>
      </c>
      <c r="B16" s="158"/>
      <c r="C16" s="158">
        <v>58</v>
      </c>
      <c r="D16" s="158">
        <v>69</v>
      </c>
      <c r="E16" s="572">
        <v>41</v>
      </c>
      <c r="F16" s="570">
        <f t="shared" si="0"/>
        <v>168</v>
      </c>
      <c r="G16" s="263">
        <v>18.800461361014996</v>
      </c>
      <c r="H16" s="262"/>
      <c r="I16" s="11"/>
    </row>
    <row r="17" spans="1:9" s="13" customFormat="1" ht="15.75">
      <c r="A17" s="385">
        <v>2002</v>
      </c>
      <c r="B17" s="158"/>
      <c r="C17" s="158">
        <f>54+20</f>
        <v>74</v>
      </c>
      <c r="D17" s="158">
        <v>72</v>
      </c>
      <c r="E17" s="572">
        <v>68</v>
      </c>
      <c r="F17" s="570">
        <f t="shared" si="0"/>
        <v>214</v>
      </c>
      <c r="G17" s="263">
        <v>21.574642126789367</v>
      </c>
      <c r="H17" s="260"/>
      <c r="I17" s="6"/>
    </row>
    <row r="18" spans="1:9" s="13" customFormat="1" ht="15.75">
      <c r="A18" s="385">
        <v>2003</v>
      </c>
      <c r="B18" s="158"/>
      <c r="C18" s="158">
        <f>64+28</f>
        <v>92</v>
      </c>
      <c r="D18" s="158">
        <v>72</v>
      </c>
      <c r="E18" s="572">
        <v>85</v>
      </c>
      <c r="F18" s="570">
        <f t="shared" si="0"/>
        <v>249</v>
      </c>
      <c r="G18" s="263">
        <v>24.011571841851495</v>
      </c>
      <c r="H18" s="262"/>
      <c r="I18" s="11"/>
    </row>
    <row r="19" spans="1:9" s="13" customFormat="1" ht="15.75">
      <c r="A19" s="385">
        <v>2004</v>
      </c>
      <c r="B19" s="158"/>
      <c r="C19" s="158">
        <v>109</v>
      </c>
      <c r="D19" s="156">
        <v>84</v>
      </c>
      <c r="E19" s="572">
        <v>111</v>
      </c>
      <c r="F19" s="570">
        <v>304</v>
      </c>
      <c r="G19" s="338">
        <v>28</v>
      </c>
      <c r="H19" s="260"/>
      <c r="I19" s="6"/>
    </row>
    <row r="20" spans="1:35" s="13" customFormat="1" ht="15.75">
      <c r="A20" s="386">
        <v>2005</v>
      </c>
      <c r="B20" s="447"/>
      <c r="C20" s="357">
        <v>120</v>
      </c>
      <c r="D20" s="160">
        <v>89</v>
      </c>
      <c r="E20" s="573">
        <v>126</v>
      </c>
      <c r="F20" s="571">
        <v>335</v>
      </c>
      <c r="G20" s="360">
        <v>30</v>
      </c>
      <c r="H20" s="4"/>
      <c r="I20" s="4"/>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row>
    <row r="21" spans="3:9" s="13" customFormat="1" ht="15">
      <c r="C21" s="6"/>
      <c r="D21" s="6"/>
      <c r="E21" s="6"/>
      <c r="F21" s="6"/>
      <c r="G21" s="6"/>
      <c r="H21" s="6"/>
      <c r="I21" s="6"/>
    </row>
    <row r="22" spans="3:9" s="13" customFormat="1" ht="15">
      <c r="C22" s="6"/>
      <c r="D22" s="11"/>
      <c r="E22" s="6"/>
      <c r="F22" s="6"/>
      <c r="G22" s="6"/>
      <c r="H22" s="11"/>
      <c r="I22" s="11"/>
    </row>
    <row r="23" s="13" customFormat="1" ht="12.75"/>
    <row r="24" s="13" customFormat="1" ht="12.75"/>
    <row r="25" s="13" customFormat="1" ht="12.75"/>
    <row r="26" s="13" customFormat="1" ht="12.75"/>
    <row r="36" ht="15.75">
      <c r="I36" s="161" t="s">
        <v>236</v>
      </c>
    </row>
  </sheetData>
  <mergeCells count="1">
    <mergeCell ref="A8:B8"/>
  </mergeCells>
  <printOptions horizontalCentered="1"/>
  <pageMargins left="0" right="0" top="0.5905511811023623" bottom="0.1968503937007874" header="0.5118110236220472" footer="0.3937007874015748"/>
  <pageSetup horizontalDpi="300" verticalDpi="300" orientation="landscape" paperSize="9" scale="95" r:id="rId1"/>
</worksheet>
</file>

<file path=xl/worksheets/sheet21.xml><?xml version="1.0" encoding="utf-8"?>
<worksheet xmlns="http://schemas.openxmlformats.org/spreadsheetml/2006/main" xmlns:r="http://schemas.openxmlformats.org/officeDocument/2006/relationships">
  <dimension ref="A1:AS33"/>
  <sheetViews>
    <sheetView workbookViewId="0" topLeftCell="A1">
      <selection activeCell="A1" sqref="A1"/>
    </sheetView>
  </sheetViews>
  <sheetFormatPr defaultColWidth="9.00390625" defaultRowHeight="16.5"/>
  <cols>
    <col min="1" max="1" width="8.75390625" style="2" customWidth="1"/>
    <col min="2" max="2" width="3.875" style="2" customWidth="1"/>
    <col min="3" max="3" width="14.875" style="2" customWidth="1"/>
    <col min="4" max="4" width="7.25390625" style="2" customWidth="1"/>
    <col min="5" max="5" width="16.625" style="2" customWidth="1"/>
    <col min="6" max="6" width="8.50390625" style="2" customWidth="1"/>
    <col min="7" max="7" width="12.75390625" style="2" customWidth="1"/>
    <col min="8" max="8" width="6.50390625" style="2" customWidth="1"/>
    <col min="9" max="9" width="13.50390625" style="2" customWidth="1"/>
    <col min="10" max="10" width="5.625" style="2" customWidth="1"/>
    <col min="11" max="11" width="25.875" style="2" customWidth="1"/>
    <col min="12" max="12" width="4.875" style="2" customWidth="1"/>
    <col min="13" max="13" width="6.75390625" style="2" customWidth="1"/>
    <col min="14" max="14" width="11.00390625" style="2" customWidth="1"/>
    <col min="15" max="15" width="1.875" style="2" customWidth="1"/>
    <col min="16" max="16" width="11.125" style="2" customWidth="1"/>
    <col min="17" max="16384" width="9.00390625" style="2" customWidth="1"/>
  </cols>
  <sheetData>
    <row r="1" spans="1:2" ht="21">
      <c r="A1" s="162" t="s">
        <v>102</v>
      </c>
      <c r="B1" s="162"/>
    </row>
    <row r="2" spans="1:2" ht="20.25">
      <c r="A2" s="1"/>
      <c r="B2" s="1"/>
    </row>
    <row r="3" spans="1:2" ht="19.5" customHeight="1">
      <c r="A3" s="75"/>
      <c r="B3" s="75"/>
    </row>
    <row r="4" spans="1:2" ht="19.5">
      <c r="A4" s="152" t="s">
        <v>62</v>
      </c>
      <c r="B4" s="152"/>
    </row>
    <row r="5" spans="1:2" ht="18.75">
      <c r="A5" s="75"/>
      <c r="B5" s="75"/>
    </row>
    <row r="6" spans="1:11" ht="15.75">
      <c r="A6" s="251"/>
      <c r="B6" s="251"/>
      <c r="C6" s="12"/>
      <c r="D6" s="12"/>
      <c r="E6" s="12"/>
      <c r="F6" s="12"/>
      <c r="G6" s="12"/>
      <c r="H6" s="12"/>
      <c r="I6" s="12"/>
      <c r="J6" s="12"/>
      <c r="K6" s="12"/>
    </row>
    <row r="7" spans="1:15" s="6" customFormat="1" ht="9.75" customHeight="1">
      <c r="A7" s="383"/>
      <c r="B7" s="381"/>
      <c r="C7" s="654"/>
      <c r="D7" s="170"/>
      <c r="E7" s="654"/>
      <c r="F7" s="657"/>
      <c r="G7" s="675"/>
      <c r="H7" s="674"/>
      <c r="I7" s="184"/>
      <c r="J7" s="674"/>
      <c r="K7" s="169"/>
      <c r="N7" s="154"/>
      <c r="O7" s="154"/>
    </row>
    <row r="8" spans="1:15" s="6" customFormat="1" ht="36" customHeight="1">
      <c r="A8" s="384" t="s">
        <v>45</v>
      </c>
      <c r="B8" s="382"/>
      <c r="C8" s="799" t="s">
        <v>64</v>
      </c>
      <c r="D8" s="800"/>
      <c r="E8" s="758" t="s">
        <v>63</v>
      </c>
      <c r="F8" s="759"/>
      <c r="G8" s="756" t="s">
        <v>326</v>
      </c>
      <c r="H8" s="742"/>
      <c r="I8" s="793" t="s">
        <v>327</v>
      </c>
      <c r="J8" s="794"/>
      <c r="K8" s="561" t="s">
        <v>83</v>
      </c>
      <c r="N8" s="154"/>
      <c r="O8" s="154"/>
    </row>
    <row r="9" spans="1:16" s="6" customFormat="1" ht="16.5" customHeight="1">
      <c r="A9" s="386"/>
      <c r="B9" s="357"/>
      <c r="C9" s="743" t="s">
        <v>138</v>
      </c>
      <c r="D9" s="796"/>
      <c r="E9" s="743" t="s">
        <v>138</v>
      </c>
      <c r="F9" s="796"/>
      <c r="G9" s="743" t="s">
        <v>138</v>
      </c>
      <c r="H9" s="792"/>
      <c r="I9" s="801" t="s">
        <v>138</v>
      </c>
      <c r="J9" s="802"/>
      <c r="K9" s="167"/>
      <c r="L9" s="7"/>
      <c r="M9" s="8"/>
      <c r="N9" s="7"/>
      <c r="O9" s="7"/>
      <c r="P9" s="7"/>
    </row>
    <row r="10" spans="1:16" s="13" customFormat="1" ht="18" customHeight="1">
      <c r="A10" s="385">
        <v>1995</v>
      </c>
      <c r="B10" s="158"/>
      <c r="C10" s="672">
        <v>172.9</v>
      </c>
      <c r="D10" s="671"/>
      <c r="E10" s="672">
        <v>458.6</v>
      </c>
      <c r="F10" s="673"/>
      <c r="G10" s="655">
        <v>1.4</v>
      </c>
      <c r="H10" s="658"/>
      <c r="I10" s="669">
        <f aca="true" t="shared" si="0" ref="I10:I20">C10+E10+G10</f>
        <v>632.9</v>
      </c>
      <c r="J10" s="565"/>
      <c r="K10" s="185">
        <v>8.309838780892875</v>
      </c>
      <c r="L10" s="6"/>
      <c r="M10" s="6"/>
      <c r="N10" s="6"/>
      <c r="O10" s="6"/>
      <c r="P10" s="6"/>
    </row>
    <row r="11" spans="1:16" s="13" customFormat="1" ht="18" customHeight="1">
      <c r="A11" s="385">
        <v>1996</v>
      </c>
      <c r="B11" s="158"/>
      <c r="C11" s="672">
        <v>248.9</v>
      </c>
      <c r="D11" s="671"/>
      <c r="E11" s="672">
        <v>1353.6</v>
      </c>
      <c r="F11" s="673"/>
      <c r="G11" s="655">
        <v>4</v>
      </c>
      <c r="H11" s="658"/>
      <c r="I11" s="669">
        <f t="shared" si="0"/>
        <v>1606.5</v>
      </c>
      <c r="J11" s="565"/>
      <c r="K11" s="185">
        <v>12.482209532172094</v>
      </c>
      <c r="L11" s="6"/>
      <c r="M11" s="6"/>
      <c r="N11" s="6"/>
      <c r="O11" s="6"/>
      <c r="P11" s="6"/>
    </row>
    <row r="12" spans="1:16" s="13" customFormat="1" ht="18" customHeight="1">
      <c r="A12" s="385">
        <v>1997</v>
      </c>
      <c r="B12" s="158"/>
      <c r="C12" s="672">
        <v>2977.7</v>
      </c>
      <c r="D12" s="671"/>
      <c r="E12" s="672">
        <v>10436.7</v>
      </c>
      <c r="F12" s="673"/>
      <c r="G12" s="655">
        <v>28.2</v>
      </c>
      <c r="H12" s="658"/>
      <c r="I12" s="669">
        <f t="shared" si="0"/>
        <v>13442.600000000002</v>
      </c>
      <c r="J12" s="565"/>
      <c r="K12" s="185">
        <v>38.26704479231765</v>
      </c>
      <c r="L12" s="6"/>
      <c r="M12" s="6"/>
      <c r="N12" s="6"/>
      <c r="O12" s="6"/>
      <c r="P12" s="6"/>
    </row>
    <row r="13" spans="1:16" s="13" customFormat="1" ht="18" customHeight="1">
      <c r="A13" s="385">
        <v>1998</v>
      </c>
      <c r="B13" s="158"/>
      <c r="C13" s="672">
        <v>735.4</v>
      </c>
      <c r="D13" s="671"/>
      <c r="E13" s="672">
        <v>3693.9</v>
      </c>
      <c r="F13" s="673"/>
      <c r="G13" s="655">
        <v>14.4</v>
      </c>
      <c r="H13" s="658"/>
      <c r="I13" s="669">
        <f t="shared" si="0"/>
        <v>4443.7</v>
      </c>
      <c r="J13" s="565"/>
      <c r="K13" s="185">
        <v>27.826525156234165</v>
      </c>
      <c r="L13" s="11"/>
      <c r="M13" s="6"/>
      <c r="N13" s="6"/>
      <c r="O13" s="6"/>
      <c r="P13" s="6"/>
    </row>
    <row r="14" spans="1:45" s="13" customFormat="1" ht="18" customHeight="1">
      <c r="A14" s="385">
        <v>1999</v>
      </c>
      <c r="B14" s="158"/>
      <c r="C14" s="672">
        <v>1027.9</v>
      </c>
      <c r="D14" s="671"/>
      <c r="E14" s="672">
        <v>3554.7</v>
      </c>
      <c r="F14" s="673"/>
      <c r="G14" s="655">
        <v>31.2</v>
      </c>
      <c r="H14" s="658"/>
      <c r="I14" s="669">
        <f t="shared" si="0"/>
        <v>4613.8</v>
      </c>
      <c r="J14" s="565"/>
      <c r="K14" s="185">
        <v>25.966948369740052</v>
      </c>
      <c r="L14" s="4"/>
      <c r="M14" s="4"/>
      <c r="N14" s="4"/>
      <c r="O14" s="4"/>
      <c r="P14" s="4"/>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row>
    <row r="15" spans="1:16" s="13" customFormat="1" ht="18" customHeight="1">
      <c r="A15" s="385">
        <v>2000</v>
      </c>
      <c r="B15" s="158"/>
      <c r="C15" s="672">
        <v>1711.8</v>
      </c>
      <c r="D15" s="671"/>
      <c r="E15" s="672">
        <v>6757.2</v>
      </c>
      <c r="F15" s="673"/>
      <c r="G15" s="655">
        <v>186.7</v>
      </c>
      <c r="H15" s="658"/>
      <c r="I15" s="669">
        <f t="shared" si="0"/>
        <v>8655.7</v>
      </c>
      <c r="J15" s="565"/>
      <c r="K15" s="185">
        <v>29.39705417737077</v>
      </c>
      <c r="L15" s="6"/>
      <c r="M15" s="6"/>
      <c r="N15" s="6"/>
      <c r="O15" s="6"/>
      <c r="P15" s="6"/>
    </row>
    <row r="16" spans="1:16" s="13" customFormat="1" ht="18" customHeight="1">
      <c r="A16" s="385">
        <v>2001</v>
      </c>
      <c r="B16" s="158"/>
      <c r="C16" s="672">
        <v>2513.6</v>
      </c>
      <c r="D16" s="671"/>
      <c r="E16" s="672">
        <v>4977.6</v>
      </c>
      <c r="F16" s="673"/>
      <c r="G16" s="655">
        <v>381.6</v>
      </c>
      <c r="H16" s="658"/>
      <c r="I16" s="669">
        <f t="shared" si="0"/>
        <v>7872.800000000001</v>
      </c>
      <c r="J16" s="565"/>
      <c r="K16" s="185">
        <v>42.31661547017769</v>
      </c>
      <c r="L16" s="6"/>
      <c r="M16" s="6"/>
      <c r="N16" s="11"/>
      <c r="O16" s="11"/>
      <c r="P16" s="11"/>
    </row>
    <row r="17" spans="1:16" s="13" customFormat="1" ht="18" customHeight="1">
      <c r="A17" s="385">
        <v>2002</v>
      </c>
      <c r="B17" s="158"/>
      <c r="C17" s="672">
        <v>1436.1</v>
      </c>
      <c r="D17" s="671"/>
      <c r="E17" s="672">
        <v>3098.6</v>
      </c>
      <c r="F17" s="673"/>
      <c r="G17" s="655">
        <v>452.4</v>
      </c>
      <c r="H17" s="658"/>
      <c r="I17" s="669">
        <f t="shared" si="0"/>
        <v>4987.099999999999</v>
      </c>
      <c r="J17" s="565"/>
      <c r="K17" s="185">
        <v>32.91141405446685</v>
      </c>
      <c r="L17" s="6"/>
      <c r="M17" s="6"/>
      <c r="N17" s="6"/>
      <c r="O17" s="6"/>
      <c r="P17" s="6"/>
    </row>
    <row r="18" spans="1:16" s="13" customFormat="1" ht="18" customHeight="1">
      <c r="A18" s="385">
        <v>2003</v>
      </c>
      <c r="B18" s="158"/>
      <c r="C18" s="672">
        <v>5061.5</v>
      </c>
      <c r="D18" s="671"/>
      <c r="E18" s="672">
        <v>4943.3</v>
      </c>
      <c r="F18" s="673"/>
      <c r="G18" s="655">
        <v>513.8</v>
      </c>
      <c r="H18" s="658"/>
      <c r="I18" s="669">
        <f t="shared" si="0"/>
        <v>10518.599999999999</v>
      </c>
      <c r="J18" s="565"/>
      <c r="K18" s="185">
        <v>45.64062791021249</v>
      </c>
      <c r="L18" s="6"/>
      <c r="M18" s="6"/>
      <c r="N18" s="11"/>
      <c r="O18" s="11"/>
      <c r="P18" s="11"/>
    </row>
    <row r="19" spans="1:16" s="13" customFormat="1" ht="18" customHeight="1">
      <c r="A19" s="385">
        <v>2004</v>
      </c>
      <c r="B19" s="158"/>
      <c r="C19" s="655">
        <v>9410.6</v>
      </c>
      <c r="D19" s="652"/>
      <c r="E19" s="655">
        <v>6147.6</v>
      </c>
      <c r="F19" s="658"/>
      <c r="G19" s="655">
        <v>1093.1</v>
      </c>
      <c r="H19" s="658"/>
      <c r="I19" s="669">
        <f t="shared" si="0"/>
        <v>16651.3</v>
      </c>
      <c r="J19" s="565"/>
      <c r="K19" s="339">
        <v>49</v>
      </c>
      <c r="L19" s="6"/>
      <c r="M19" s="6"/>
      <c r="N19" s="6"/>
      <c r="O19" s="6"/>
      <c r="P19" s="6"/>
    </row>
    <row r="20" spans="1:42" s="13" customFormat="1" ht="15.75">
      <c r="A20" s="386">
        <v>2005</v>
      </c>
      <c r="B20" s="447"/>
      <c r="C20" s="656">
        <v>9533.1</v>
      </c>
      <c r="D20" s="653"/>
      <c r="E20" s="656">
        <v>6040.6</v>
      </c>
      <c r="F20" s="659"/>
      <c r="G20" s="656">
        <v>994</v>
      </c>
      <c r="H20" s="659"/>
      <c r="I20" s="670">
        <f t="shared" si="0"/>
        <v>16567.7</v>
      </c>
      <c r="J20" s="566"/>
      <c r="K20" s="361">
        <v>46</v>
      </c>
      <c r="L20" s="4"/>
      <c r="M20" s="4"/>
      <c r="N20" s="4"/>
      <c r="O20" s="4"/>
      <c r="P20" s="4"/>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row>
    <row r="21" spans="3:16" s="13" customFormat="1" ht="15">
      <c r="C21" s="6"/>
      <c r="D21" s="6"/>
      <c r="E21" s="6"/>
      <c r="F21" s="6"/>
      <c r="G21" s="6"/>
      <c r="H21" s="6"/>
      <c r="I21" s="6"/>
      <c r="J21" s="6"/>
      <c r="K21" s="6"/>
      <c r="L21" s="6"/>
      <c r="M21" s="6"/>
      <c r="N21" s="6"/>
      <c r="O21" s="6"/>
      <c r="P21" s="6"/>
    </row>
    <row r="22" spans="2:16" s="13" customFormat="1" ht="16.5">
      <c r="B22" s="296"/>
      <c r="C22" s="6"/>
      <c r="D22" s="6"/>
      <c r="E22" s="6"/>
      <c r="F22" s="6"/>
      <c r="G22" s="6"/>
      <c r="H22" s="6"/>
      <c r="I22" s="6"/>
      <c r="J22" s="6"/>
      <c r="L22" s="6"/>
      <c r="M22" s="6"/>
      <c r="N22" s="11"/>
      <c r="O22" s="11"/>
      <c r="P22" s="11"/>
    </row>
    <row r="23" s="13" customFormat="1" ht="12.75"/>
    <row r="24" s="13" customFormat="1" ht="12.75"/>
    <row r="25" s="13" customFormat="1" ht="12.75"/>
    <row r="26" s="13" customFormat="1" ht="12.75"/>
    <row r="33" ht="15.75">
      <c r="L33" s="161" t="s">
        <v>263</v>
      </c>
    </row>
  </sheetData>
  <mergeCells count="8">
    <mergeCell ref="C8:D8"/>
    <mergeCell ref="C9:D9"/>
    <mergeCell ref="E8:F8"/>
    <mergeCell ref="E9:F9"/>
    <mergeCell ref="G8:H8"/>
    <mergeCell ref="G9:H9"/>
    <mergeCell ref="I8:J8"/>
    <mergeCell ref="I9:J9"/>
  </mergeCells>
  <printOptions/>
  <pageMargins left="1.141732283464567" right="0" top="0.5905511811023623" bottom="0.1968503937007874"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00390625" defaultRowHeight="16.5"/>
  <cols>
    <col min="1" max="1" width="4.125" style="187" customWidth="1"/>
    <col min="2" max="2" width="32.875" style="187" customWidth="1"/>
    <col min="3" max="3" width="15.00390625" style="187" customWidth="1"/>
    <col min="4" max="4" width="20.375" style="187" customWidth="1"/>
    <col min="5" max="5" width="4.875" style="187" customWidth="1"/>
    <col min="6" max="6" width="12.75390625" style="187" customWidth="1"/>
    <col min="7" max="7" width="21.00390625" style="187" customWidth="1"/>
    <col min="8" max="8" width="2.125" style="187" customWidth="1"/>
    <col min="9" max="9" width="12.125" style="187" customWidth="1"/>
    <col min="10" max="16384" width="7.75390625" style="187" customWidth="1"/>
  </cols>
  <sheetData>
    <row r="1" ht="34.5" customHeight="1">
      <c r="A1" s="269" t="s">
        <v>106</v>
      </c>
    </row>
    <row r="2" ht="15" customHeight="1">
      <c r="A2" s="186"/>
    </row>
    <row r="3" spans="1:9" ht="21">
      <c r="A3" s="727" t="s">
        <v>25</v>
      </c>
      <c r="B3" s="726"/>
      <c r="C3" s="189"/>
      <c r="D3" s="189"/>
      <c r="E3" s="189"/>
      <c r="F3" s="610"/>
      <c r="G3" s="610"/>
      <c r="H3" s="188"/>
      <c r="I3" s="188"/>
    </row>
    <row r="4" spans="1:9" ht="21">
      <c r="A4" s="609"/>
      <c r="C4" s="805" t="s">
        <v>392</v>
      </c>
      <c r="D4" s="805"/>
      <c r="E4" s="805"/>
      <c r="F4" s="805"/>
      <c r="G4" s="805"/>
      <c r="H4" s="188"/>
      <c r="I4" s="188"/>
    </row>
    <row r="5" spans="2:9" ht="18.75">
      <c r="B5" s="191"/>
      <c r="C5" s="804">
        <v>2005</v>
      </c>
      <c r="D5" s="804"/>
      <c r="E5" s="676"/>
      <c r="F5" s="803">
        <v>2004</v>
      </c>
      <c r="G5" s="803"/>
      <c r="H5" s="188"/>
      <c r="I5" s="188"/>
    </row>
    <row r="6" spans="1:9" ht="12" customHeight="1">
      <c r="A6" s="190"/>
      <c r="B6" s="191"/>
      <c r="C6" s="192"/>
      <c r="D6" s="254"/>
      <c r="E6" s="192"/>
      <c r="F6" s="193"/>
      <c r="G6" s="255"/>
      <c r="H6" s="188"/>
      <c r="I6" s="188"/>
    </row>
    <row r="7" spans="1:7" ht="15" customHeight="1">
      <c r="A7" s="190"/>
      <c r="B7" s="191"/>
      <c r="C7" s="194" t="s">
        <v>50</v>
      </c>
      <c r="D7" s="192" t="s">
        <v>393</v>
      </c>
      <c r="E7" s="192"/>
      <c r="F7" s="195" t="s">
        <v>50</v>
      </c>
      <c r="G7" s="193" t="s">
        <v>393</v>
      </c>
    </row>
    <row r="8" spans="1:7" ht="17.25">
      <c r="A8" s="196"/>
      <c r="B8" s="197"/>
      <c r="C8" s="198" t="s">
        <v>75</v>
      </c>
      <c r="D8" s="199" t="s">
        <v>65</v>
      </c>
      <c r="E8" s="198"/>
      <c r="F8" s="200" t="s">
        <v>76</v>
      </c>
      <c r="G8" s="201" t="s">
        <v>65</v>
      </c>
    </row>
    <row r="9" spans="1:7" ht="12" customHeight="1">
      <c r="A9" s="190"/>
      <c r="B9" s="191"/>
      <c r="C9" s="202"/>
      <c r="D9" s="202"/>
      <c r="E9" s="202"/>
      <c r="F9" s="191"/>
      <c r="G9" s="191"/>
    </row>
    <row r="10" spans="1:7" ht="15" customHeight="1">
      <c r="A10" s="203" t="s">
        <v>66</v>
      </c>
      <c r="C10" s="204">
        <v>13433386</v>
      </c>
      <c r="D10" s="204"/>
      <c r="E10" s="190"/>
      <c r="F10" s="205">
        <v>11884152</v>
      </c>
      <c r="G10" s="206"/>
    </row>
    <row r="11" spans="1:7" ht="17.25">
      <c r="A11" s="208" t="s">
        <v>67</v>
      </c>
      <c r="C11" s="204">
        <v>9910565</v>
      </c>
      <c r="D11" s="204">
        <v>98211</v>
      </c>
      <c r="E11" s="190"/>
      <c r="F11" s="205">
        <v>8601559</v>
      </c>
      <c r="G11" s="205">
        <v>125860</v>
      </c>
    </row>
    <row r="12" spans="1:7" ht="18" customHeight="1">
      <c r="A12" s="208" t="s">
        <v>68</v>
      </c>
      <c r="C12" s="204">
        <v>1501342</v>
      </c>
      <c r="D12" s="204">
        <v>3081</v>
      </c>
      <c r="E12" s="190"/>
      <c r="F12" s="205">
        <v>1457681</v>
      </c>
      <c r="G12" s="205">
        <v>2044</v>
      </c>
    </row>
    <row r="13" spans="1:7" ht="18" customHeight="1">
      <c r="A13" s="207" t="s">
        <v>156</v>
      </c>
      <c r="C13" s="204">
        <v>1978673</v>
      </c>
      <c r="D13" s="204">
        <v>35125</v>
      </c>
      <c r="E13" s="190"/>
      <c r="F13" s="205">
        <v>1743700</v>
      </c>
      <c r="G13" s="205">
        <v>22418</v>
      </c>
    </row>
    <row r="14" spans="1:7" ht="18" customHeight="1">
      <c r="A14" s="208" t="s">
        <v>8</v>
      </c>
      <c r="C14" s="204">
        <v>424</v>
      </c>
      <c r="D14" s="204">
        <v>0</v>
      </c>
      <c r="E14" s="190"/>
      <c r="F14" s="205">
        <v>2673</v>
      </c>
      <c r="G14" s="205">
        <v>96</v>
      </c>
    </row>
    <row r="15" spans="1:7" ht="18" customHeight="1">
      <c r="A15" s="208" t="s">
        <v>69</v>
      </c>
      <c r="C15" s="204">
        <v>13069</v>
      </c>
      <c r="D15" s="204">
        <v>1750</v>
      </c>
      <c r="E15" s="190"/>
      <c r="F15" s="205">
        <v>17274</v>
      </c>
      <c r="G15" s="205">
        <v>1821</v>
      </c>
    </row>
    <row r="16" spans="1:7" ht="18" customHeight="1">
      <c r="A16" s="207" t="s">
        <v>9</v>
      </c>
      <c r="C16" s="204">
        <v>2882</v>
      </c>
      <c r="D16" s="204">
        <v>48</v>
      </c>
      <c r="E16" s="190"/>
      <c r="F16" s="206" t="s">
        <v>151</v>
      </c>
      <c r="G16" s="206" t="s">
        <v>151</v>
      </c>
    </row>
    <row r="17" spans="1:7" ht="18" customHeight="1">
      <c r="A17" s="208" t="s">
        <v>146</v>
      </c>
      <c r="C17" s="204">
        <v>246</v>
      </c>
      <c r="D17" s="204">
        <v>5</v>
      </c>
      <c r="E17" s="190"/>
      <c r="F17" s="205">
        <v>733</v>
      </c>
      <c r="G17" s="205">
        <v>30</v>
      </c>
    </row>
    <row r="18" spans="1:7" ht="18" customHeight="1">
      <c r="A18" s="208" t="s">
        <v>147</v>
      </c>
      <c r="C18" s="204">
        <v>24935</v>
      </c>
      <c r="D18" s="204">
        <v>1472</v>
      </c>
      <c r="E18" s="190"/>
      <c r="F18" s="205">
        <v>58307</v>
      </c>
      <c r="G18" s="205">
        <v>6570</v>
      </c>
    </row>
    <row r="19" spans="1:7" ht="18" customHeight="1">
      <c r="A19" s="208" t="s">
        <v>70</v>
      </c>
      <c r="C19" s="204">
        <v>1250</v>
      </c>
      <c r="D19" s="204">
        <v>0</v>
      </c>
      <c r="E19" s="190"/>
      <c r="F19" s="205">
        <v>2225</v>
      </c>
      <c r="G19" s="205">
        <v>0</v>
      </c>
    </row>
    <row r="20" spans="1:7" ht="12" customHeight="1">
      <c r="A20" s="208"/>
      <c r="C20" s="211"/>
      <c r="D20" s="204"/>
      <c r="E20" s="190"/>
      <c r="F20" s="340"/>
      <c r="G20" s="205"/>
    </row>
    <row r="21" spans="1:7" ht="18" customHeight="1">
      <c r="A21" s="212" t="s">
        <v>71</v>
      </c>
      <c r="C21" s="213">
        <v>12089621</v>
      </c>
      <c r="D21" s="204"/>
      <c r="E21" s="190"/>
      <c r="F21" s="209">
        <v>7745540</v>
      </c>
      <c r="G21" s="205"/>
    </row>
    <row r="22" spans="1:7" ht="18" customHeight="1">
      <c r="A22" s="208" t="s">
        <v>72</v>
      </c>
      <c r="C22" s="213">
        <v>3071822</v>
      </c>
      <c r="D22" s="204">
        <v>192069</v>
      </c>
      <c r="E22" s="190"/>
      <c r="F22" s="209">
        <v>2029068</v>
      </c>
      <c r="G22" s="205">
        <v>76444</v>
      </c>
    </row>
    <row r="23" spans="1:8" ht="17.25" customHeight="1">
      <c r="A23" s="208" t="s">
        <v>77</v>
      </c>
      <c r="C23" s="215">
        <v>30595</v>
      </c>
      <c r="D23" s="204">
        <v>555</v>
      </c>
      <c r="E23" s="190"/>
      <c r="F23" s="210">
        <v>26882</v>
      </c>
      <c r="G23" s="205">
        <v>613</v>
      </c>
      <c r="H23" s="214"/>
    </row>
    <row r="24" spans="1:9" ht="18" customHeight="1">
      <c r="A24" s="207" t="s">
        <v>78</v>
      </c>
      <c r="C24" s="215">
        <v>257425</v>
      </c>
      <c r="D24" s="204">
        <v>32599</v>
      </c>
      <c r="E24" s="190"/>
      <c r="F24" s="210">
        <v>77758</v>
      </c>
      <c r="G24" s="205">
        <v>9265</v>
      </c>
      <c r="H24" s="214"/>
      <c r="I24" s="214"/>
    </row>
    <row r="25" spans="1:9" ht="18" customHeight="1">
      <c r="A25" s="207" t="s">
        <v>10</v>
      </c>
      <c r="C25" s="215">
        <v>7386</v>
      </c>
      <c r="D25" s="204">
        <v>431</v>
      </c>
      <c r="E25" s="190"/>
      <c r="F25" s="206" t="s">
        <v>151</v>
      </c>
      <c r="G25" s="206" t="s">
        <v>151</v>
      </c>
      <c r="H25" s="214"/>
      <c r="I25" s="214"/>
    </row>
    <row r="26" spans="1:9" ht="18" customHeight="1">
      <c r="A26" s="208" t="s">
        <v>73</v>
      </c>
      <c r="C26" s="213">
        <v>8722393</v>
      </c>
      <c r="D26" s="204">
        <v>1021913</v>
      </c>
      <c r="E26" s="190"/>
      <c r="F26" s="209">
        <v>5611832</v>
      </c>
      <c r="G26" s="205">
        <v>684052</v>
      </c>
      <c r="H26" s="214"/>
      <c r="I26" s="214"/>
    </row>
    <row r="27" spans="1:9" ht="12" customHeight="1">
      <c r="A27" s="216"/>
      <c r="C27" s="211"/>
      <c r="D27" s="211"/>
      <c r="E27" s="190"/>
      <c r="F27" s="340"/>
      <c r="G27" s="340"/>
      <c r="H27" s="214"/>
      <c r="I27" s="214"/>
    </row>
    <row r="28" spans="1:9" ht="17.25">
      <c r="A28" s="219" t="s">
        <v>74</v>
      </c>
      <c r="B28" s="272"/>
      <c r="C28" s="220">
        <v>25523007</v>
      </c>
      <c r="D28" s="220">
        <v>1387259</v>
      </c>
      <c r="E28" s="196"/>
      <c r="F28" s="335">
        <v>19629692</v>
      </c>
      <c r="G28" s="335">
        <f>SUM(G11:G26)</f>
        <v>929213</v>
      </c>
      <c r="H28" s="217"/>
      <c r="I28" s="218"/>
    </row>
    <row r="29" spans="1:9" ht="16.5">
      <c r="A29" s="221"/>
      <c r="B29" s="222"/>
      <c r="C29" s="223"/>
      <c r="D29" s="223"/>
      <c r="E29" s="218"/>
      <c r="F29" s="223"/>
      <c r="G29" s="223"/>
      <c r="H29" s="217"/>
      <c r="I29" s="218"/>
    </row>
    <row r="30" spans="1:9" ht="18.75">
      <c r="A30" s="362" t="s">
        <v>398</v>
      </c>
      <c r="B30" s="188" t="s">
        <v>401</v>
      </c>
      <c r="C30" s="224"/>
      <c r="D30" s="224"/>
      <c r="E30" s="224"/>
      <c r="F30" s="224"/>
      <c r="G30" s="224"/>
      <c r="H30" s="217"/>
      <c r="I30" s="218"/>
    </row>
    <row r="31" spans="1:9" ht="18">
      <c r="A31" s="363" t="s">
        <v>399</v>
      </c>
      <c r="B31" s="188" t="s">
        <v>402</v>
      </c>
      <c r="C31" s="224"/>
      <c r="D31" s="224"/>
      <c r="E31" s="224"/>
      <c r="F31" s="224"/>
      <c r="G31" s="224"/>
      <c r="H31" s="217"/>
      <c r="I31" s="218"/>
    </row>
    <row r="32" spans="1:9" ht="18.75">
      <c r="A32" s="344" t="s">
        <v>400</v>
      </c>
      <c r="B32" s="188" t="s">
        <v>403</v>
      </c>
      <c r="C32" s="224"/>
      <c r="D32" s="224"/>
      <c r="E32" s="224"/>
      <c r="F32" s="224"/>
      <c r="G32" s="224"/>
      <c r="H32" s="217"/>
      <c r="I32" s="218"/>
    </row>
    <row r="33" spans="2:10" ht="16.5">
      <c r="B33" s="224"/>
      <c r="C33" s="224"/>
      <c r="D33" s="224"/>
      <c r="E33" s="224"/>
      <c r="F33" s="224"/>
      <c r="H33" s="217"/>
      <c r="J33" s="527" t="s">
        <v>244</v>
      </c>
    </row>
  </sheetData>
  <mergeCells count="3">
    <mergeCell ref="F5:G5"/>
    <mergeCell ref="C5:D5"/>
    <mergeCell ref="C4:G4"/>
  </mergeCells>
  <printOptions horizontalCentered="1"/>
  <pageMargins left="0.3937007874015748" right="0" top="0.3937007874015748" bottom="0.1968503937007874" header="0.3937007874015748" footer="0.3937007874015748"/>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9.00390625" defaultRowHeight="16.5"/>
  <cols>
    <col min="2" max="2" width="2.375" style="0" customWidth="1"/>
    <col min="4" max="4" width="18.875" style="0" customWidth="1"/>
    <col min="5" max="5" width="14.375" style="0" customWidth="1"/>
    <col min="6" max="6" width="8.00390625" style="0" customWidth="1"/>
  </cols>
  <sheetData>
    <row r="1" spans="1:8" ht="18.75">
      <c r="A1" s="75" t="s">
        <v>454</v>
      </c>
      <c r="B1" s="75"/>
      <c r="C1" s="2"/>
      <c r="D1" s="2"/>
      <c r="E1" s="2"/>
      <c r="F1" s="2"/>
      <c r="G1" s="13"/>
      <c r="H1" s="13"/>
    </row>
    <row r="2" spans="1:8" ht="18.75">
      <c r="A2" s="75"/>
      <c r="B2" s="75"/>
      <c r="C2" s="2"/>
      <c r="D2" s="2"/>
      <c r="E2" s="2"/>
      <c r="F2" s="2"/>
      <c r="G2" s="13"/>
      <c r="H2" s="13"/>
    </row>
    <row r="3" spans="1:8" ht="18.75">
      <c r="A3" s="75"/>
      <c r="B3" s="75"/>
      <c r="C3" s="2"/>
      <c r="D3" s="2"/>
      <c r="E3" s="2"/>
      <c r="F3" s="2"/>
      <c r="G3" s="13"/>
      <c r="H3" s="13"/>
    </row>
    <row r="4" spans="1:8" ht="16.5">
      <c r="A4" s="251"/>
      <c r="B4" s="251"/>
      <c r="C4" s="12"/>
      <c r="D4" s="12"/>
      <c r="E4" s="16"/>
      <c r="F4" s="2"/>
      <c r="G4" s="13"/>
      <c r="H4" s="13"/>
    </row>
    <row r="5" spans="1:8" ht="21.75" customHeight="1">
      <c r="A5" s="534" t="s">
        <v>36</v>
      </c>
      <c r="B5" s="510"/>
      <c r="C5" s="535" t="s">
        <v>35</v>
      </c>
      <c r="D5" s="536"/>
      <c r="E5" s="806" t="s">
        <v>306</v>
      </c>
      <c r="F5" s="807"/>
      <c r="G5" s="13"/>
      <c r="H5" s="13"/>
    </row>
    <row r="6" spans="1:8" ht="14.25" customHeight="1">
      <c r="A6" s="537"/>
      <c r="B6" s="538"/>
      <c r="C6" s="539"/>
      <c r="D6" s="540"/>
      <c r="E6" s="808" t="s">
        <v>307</v>
      </c>
      <c r="F6" s="809"/>
      <c r="G6" s="13"/>
      <c r="H6" s="13"/>
    </row>
    <row r="7" spans="1:8" ht="16.5">
      <c r="A7" s="394">
        <v>1</v>
      </c>
      <c r="B7" s="245"/>
      <c r="C7" s="523" t="s">
        <v>237</v>
      </c>
      <c r="D7" s="445"/>
      <c r="E7" s="541">
        <v>2174</v>
      </c>
      <c r="F7" s="448"/>
      <c r="G7" s="13"/>
      <c r="H7" s="13"/>
    </row>
    <row r="8" spans="1:8" ht="16.5">
      <c r="A8" s="394">
        <v>2</v>
      </c>
      <c r="B8" s="245"/>
      <c r="C8" s="449" t="s">
        <v>238</v>
      </c>
      <c r="D8" s="445"/>
      <c r="E8" s="542">
        <v>1048.32</v>
      </c>
      <c r="F8" s="448"/>
      <c r="G8" s="13"/>
      <c r="H8" s="13"/>
    </row>
    <row r="9" spans="1:8" ht="16.5">
      <c r="A9" s="394">
        <v>3</v>
      </c>
      <c r="B9" s="245"/>
      <c r="C9" s="449" t="s">
        <v>467</v>
      </c>
      <c r="D9" s="445"/>
      <c r="E9" s="542">
        <v>603.71</v>
      </c>
      <c r="F9" s="448" t="s">
        <v>178</v>
      </c>
      <c r="G9" s="13"/>
      <c r="H9" s="13"/>
    </row>
    <row r="10" spans="1:8" ht="16.5">
      <c r="A10" s="394">
        <v>4</v>
      </c>
      <c r="B10" s="245"/>
      <c r="C10" s="449" t="s">
        <v>456</v>
      </c>
      <c r="D10" s="445"/>
      <c r="E10" s="541">
        <v>334.93</v>
      </c>
      <c r="F10" s="448"/>
      <c r="G10" s="13"/>
      <c r="H10" s="13"/>
    </row>
    <row r="11" spans="1:8" ht="16.5">
      <c r="A11" s="394">
        <v>5</v>
      </c>
      <c r="B11" s="245"/>
      <c r="C11" s="449" t="s">
        <v>328</v>
      </c>
      <c r="D11" s="445"/>
      <c r="E11" s="541">
        <v>301.43</v>
      </c>
      <c r="F11" s="448"/>
      <c r="G11" s="13"/>
      <c r="H11" s="13"/>
    </row>
    <row r="12" spans="1:8" ht="16.5">
      <c r="A12" s="394">
        <v>6</v>
      </c>
      <c r="B12" s="245"/>
      <c r="C12" s="449" t="s">
        <v>198</v>
      </c>
      <c r="D12" s="445"/>
      <c r="E12" s="541">
        <v>233.03</v>
      </c>
      <c r="F12" s="448"/>
      <c r="G12" s="13"/>
      <c r="H12" s="13"/>
    </row>
    <row r="13" spans="1:8" ht="16.5">
      <c r="A13" s="394">
        <v>7</v>
      </c>
      <c r="B13" s="245"/>
      <c r="C13" s="449" t="s">
        <v>274</v>
      </c>
      <c r="D13" s="445"/>
      <c r="E13" s="541">
        <v>170</v>
      </c>
      <c r="F13" s="448"/>
      <c r="G13" s="13"/>
      <c r="H13" s="13"/>
    </row>
    <row r="14" spans="1:8" ht="16.5">
      <c r="A14" s="394">
        <v>8</v>
      </c>
      <c r="B14" s="245"/>
      <c r="C14" s="449" t="s">
        <v>273</v>
      </c>
      <c r="D14" s="445"/>
      <c r="E14" s="541">
        <v>140.6</v>
      </c>
      <c r="F14" s="448"/>
      <c r="G14" s="13"/>
      <c r="H14" s="13"/>
    </row>
    <row r="15" spans="1:8" ht="16.5">
      <c r="A15" s="394">
        <v>9</v>
      </c>
      <c r="B15" s="245"/>
      <c r="C15" s="449" t="s">
        <v>453</v>
      </c>
      <c r="D15" s="445"/>
      <c r="E15" s="541">
        <v>121.6</v>
      </c>
      <c r="F15" s="448"/>
      <c r="G15" s="13"/>
      <c r="H15" s="13"/>
    </row>
    <row r="16" spans="1:8" ht="16.5">
      <c r="A16" s="396">
        <v>10</v>
      </c>
      <c r="B16" s="435"/>
      <c r="C16" s="449" t="s">
        <v>239</v>
      </c>
      <c r="D16" s="446"/>
      <c r="E16" s="541">
        <v>102.4</v>
      </c>
      <c r="F16" s="444"/>
      <c r="G16" s="13"/>
      <c r="H16" s="13"/>
    </row>
    <row r="17" spans="1:8" ht="27" customHeight="1">
      <c r="A17" s="516" t="s">
        <v>267</v>
      </c>
      <c r="B17" s="524"/>
      <c r="C17" s="525"/>
      <c r="D17" s="526"/>
      <c r="E17" s="543"/>
      <c r="F17" s="526"/>
      <c r="G17" s="13"/>
      <c r="H17" s="13"/>
    </row>
    <row r="18" spans="1:8" ht="16.5">
      <c r="A18" s="394">
        <v>14</v>
      </c>
      <c r="B18" s="245"/>
      <c r="C18" s="449" t="s">
        <v>228</v>
      </c>
      <c r="D18" s="445"/>
      <c r="E18" s="541">
        <v>73.3</v>
      </c>
      <c r="F18" s="448"/>
      <c r="G18" s="13"/>
      <c r="H18" s="13"/>
    </row>
    <row r="19" spans="1:8" ht="16.5">
      <c r="A19" s="394">
        <v>16</v>
      </c>
      <c r="B19" s="245"/>
      <c r="C19" s="449" t="s">
        <v>240</v>
      </c>
      <c r="D19" s="445"/>
      <c r="E19" s="541">
        <v>38.1</v>
      </c>
      <c r="F19" s="448"/>
      <c r="G19" s="13"/>
      <c r="H19" s="13"/>
    </row>
    <row r="20" spans="1:8" ht="16.5">
      <c r="A20" s="394">
        <v>21</v>
      </c>
      <c r="B20" s="245"/>
      <c r="C20" s="449" t="s">
        <v>44</v>
      </c>
      <c r="D20" s="445"/>
      <c r="E20" s="541">
        <v>20.9</v>
      </c>
      <c r="F20" s="448"/>
      <c r="G20" s="13"/>
      <c r="H20" s="13"/>
    </row>
    <row r="21" spans="1:8" ht="16.5">
      <c r="A21" s="396">
        <v>23</v>
      </c>
      <c r="B21" s="437"/>
      <c r="C21" s="450" t="s">
        <v>227</v>
      </c>
      <c r="D21" s="446"/>
      <c r="E21" s="544">
        <v>18.2</v>
      </c>
      <c r="F21" s="444"/>
      <c r="G21" s="13"/>
      <c r="H21" s="13"/>
    </row>
    <row r="22" spans="1:8" ht="14.25" customHeight="1">
      <c r="A22" s="13"/>
      <c r="B22" s="13"/>
      <c r="C22" s="13"/>
      <c r="D22" s="2"/>
      <c r="E22" s="2"/>
      <c r="F22" s="4"/>
      <c r="G22" s="13"/>
      <c r="H22" s="13"/>
    </row>
    <row r="23" spans="1:8" ht="16.5">
      <c r="A23" s="13" t="s">
        <v>329</v>
      </c>
      <c r="B23" s="13"/>
      <c r="C23" s="13"/>
      <c r="D23" s="13"/>
      <c r="E23" s="13"/>
      <c r="F23" s="6"/>
      <c r="G23" s="13"/>
      <c r="H23" s="13"/>
    </row>
    <row r="24" spans="1:8" ht="9" customHeight="1">
      <c r="A24" s="13"/>
      <c r="B24" s="13"/>
      <c r="C24" s="13"/>
      <c r="D24" s="13"/>
      <c r="E24" s="13"/>
      <c r="F24" s="6"/>
      <c r="G24" s="13"/>
      <c r="H24" s="13"/>
    </row>
    <row r="25" spans="1:8" ht="16.5">
      <c r="A25" s="13" t="s">
        <v>330</v>
      </c>
      <c r="B25" s="13"/>
      <c r="C25" s="13"/>
      <c r="D25" s="13"/>
      <c r="E25" s="13"/>
      <c r="F25" s="6"/>
      <c r="G25" s="13"/>
      <c r="H25" s="13"/>
    </row>
    <row r="26" spans="1:8" ht="9" customHeight="1">
      <c r="A26" s="13"/>
      <c r="B26" s="13"/>
      <c r="C26" s="13"/>
      <c r="D26" s="13"/>
      <c r="E26" s="13"/>
      <c r="F26" s="6"/>
      <c r="G26" s="13"/>
      <c r="H26" s="13"/>
    </row>
    <row r="27" spans="1:8" ht="16.5">
      <c r="A27" s="13" t="s">
        <v>331</v>
      </c>
      <c r="B27" s="13"/>
      <c r="C27" s="13"/>
      <c r="D27" s="13"/>
      <c r="E27" s="13"/>
      <c r="F27" s="6"/>
      <c r="G27" s="13"/>
      <c r="H27" s="13"/>
    </row>
    <row r="28" spans="1:8" ht="9" customHeight="1">
      <c r="A28" s="13"/>
      <c r="B28" s="13"/>
      <c r="C28" s="13"/>
      <c r="D28" s="13"/>
      <c r="E28" s="13"/>
      <c r="F28" s="13"/>
      <c r="G28" s="13"/>
      <c r="H28" s="13"/>
    </row>
    <row r="29" spans="1:6" ht="16.5">
      <c r="A29" s="13" t="s">
        <v>86</v>
      </c>
      <c r="F29" s="13"/>
    </row>
    <row r="30" ht="9" customHeight="1"/>
    <row r="31" spans="1:4" ht="16.5">
      <c r="A31" s="13" t="s">
        <v>468</v>
      </c>
      <c r="B31" s="13"/>
      <c r="C31" s="13"/>
      <c r="D31" s="13"/>
    </row>
    <row r="32" ht="31.5" customHeight="1">
      <c r="N32" s="527" t="s">
        <v>252</v>
      </c>
    </row>
  </sheetData>
  <mergeCells count="2">
    <mergeCell ref="E5:F5"/>
    <mergeCell ref="E6:F6"/>
  </mergeCells>
  <printOptions/>
  <pageMargins left="0.9448818897637796" right="0" top="0.984251968503937" bottom="0.1968503937007874" header="0.5118110236220472" footer="0.3937007874015748"/>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34"/>
  <sheetViews>
    <sheetView workbookViewId="0" topLeftCell="A1">
      <selection activeCell="A1" sqref="A1"/>
    </sheetView>
  </sheetViews>
  <sheetFormatPr defaultColWidth="9.00390625" defaultRowHeight="16.5"/>
  <cols>
    <col min="2" max="2" width="2.375" style="0" customWidth="1"/>
    <col min="4" max="4" width="18.875" style="0" customWidth="1"/>
    <col min="5" max="5" width="22.875" style="0" customWidth="1"/>
    <col min="6" max="6" width="9.375" style="0" customWidth="1"/>
    <col min="12" max="12" width="7.375" style="0" customWidth="1"/>
    <col min="13" max="13" width="7.875" style="0" customWidth="1"/>
  </cols>
  <sheetData>
    <row r="1" spans="1:8" ht="18.75">
      <c r="A1" s="75" t="s">
        <v>464</v>
      </c>
      <c r="B1" s="75"/>
      <c r="C1" s="2"/>
      <c r="D1" s="2"/>
      <c r="E1" s="2"/>
      <c r="F1" s="2"/>
      <c r="G1" s="13"/>
      <c r="H1" s="13"/>
    </row>
    <row r="2" spans="1:8" ht="18.75">
      <c r="A2" s="75"/>
      <c r="B2" s="75"/>
      <c r="C2" s="2"/>
      <c r="D2" s="2"/>
      <c r="E2" s="2"/>
      <c r="F2" s="2"/>
      <c r="G2" s="13"/>
      <c r="H2" s="13"/>
    </row>
    <row r="3" spans="1:8" ht="16.5">
      <c r="A3" s="251"/>
      <c r="B3" s="251"/>
      <c r="C3" s="12"/>
      <c r="D3" s="12"/>
      <c r="E3" s="16"/>
      <c r="F3" s="2"/>
      <c r="G3" s="13"/>
      <c r="H3" s="13"/>
    </row>
    <row r="4" spans="1:8" ht="21.75" customHeight="1">
      <c r="A4" s="534" t="s">
        <v>36</v>
      </c>
      <c r="B4" s="510"/>
      <c r="C4" s="535" t="s">
        <v>35</v>
      </c>
      <c r="D4" s="536"/>
      <c r="E4" s="806" t="s">
        <v>465</v>
      </c>
      <c r="F4" s="807"/>
      <c r="G4" s="13"/>
      <c r="H4" s="13"/>
    </row>
    <row r="5" spans="1:8" ht="14.25" customHeight="1">
      <c r="A5" s="537"/>
      <c r="B5" s="538"/>
      <c r="C5" s="539"/>
      <c r="D5" s="540"/>
      <c r="E5" s="808" t="s">
        <v>463</v>
      </c>
      <c r="F5" s="809"/>
      <c r="G5" s="13"/>
      <c r="H5" s="13"/>
    </row>
    <row r="6" spans="1:8" ht="16.5">
      <c r="A6" s="394">
        <v>1</v>
      </c>
      <c r="B6" s="245"/>
      <c r="C6" s="449" t="s">
        <v>467</v>
      </c>
      <c r="D6" s="445"/>
      <c r="E6" s="734">
        <v>279681038</v>
      </c>
      <c r="F6" s="448" t="s">
        <v>178</v>
      </c>
      <c r="G6" s="13"/>
      <c r="H6" s="13"/>
    </row>
    <row r="7" spans="1:8" ht="16.5">
      <c r="A7" s="394">
        <v>2</v>
      </c>
      <c r="B7" s="245"/>
      <c r="C7" s="449" t="s">
        <v>238</v>
      </c>
      <c r="D7" s="445"/>
      <c r="E7" s="735">
        <v>94772207</v>
      </c>
      <c r="F7" s="733"/>
      <c r="G7" s="13"/>
      <c r="H7" s="13"/>
    </row>
    <row r="8" spans="1:8" ht="16.5">
      <c r="A8" s="394">
        <v>3</v>
      </c>
      <c r="B8" s="245"/>
      <c r="C8" s="523" t="s">
        <v>237</v>
      </c>
      <c r="E8" s="735">
        <v>31404739</v>
      </c>
      <c r="F8" s="448"/>
      <c r="G8" s="13"/>
      <c r="H8" s="13"/>
    </row>
    <row r="9" spans="1:8" ht="16.5">
      <c r="A9" s="394">
        <v>4</v>
      </c>
      <c r="B9" s="245"/>
      <c r="C9" s="449" t="s">
        <v>328</v>
      </c>
      <c r="D9" s="445"/>
      <c r="E9" s="734">
        <v>22241630</v>
      </c>
      <c r="F9" s="448"/>
      <c r="G9" s="13"/>
      <c r="H9" s="13"/>
    </row>
    <row r="10" spans="1:8" ht="16.5">
      <c r="A10" s="394">
        <v>5</v>
      </c>
      <c r="B10" s="245"/>
      <c r="C10" s="449" t="s">
        <v>39</v>
      </c>
      <c r="D10" s="445"/>
      <c r="E10" s="734">
        <v>11036673</v>
      </c>
      <c r="F10" s="448"/>
      <c r="G10" s="13"/>
      <c r="H10" s="13"/>
    </row>
    <row r="11" spans="1:8" ht="16.5">
      <c r="A11" s="394">
        <v>6</v>
      </c>
      <c r="B11" s="245"/>
      <c r="C11" s="449" t="s">
        <v>240</v>
      </c>
      <c r="D11" s="445"/>
      <c r="E11" s="734">
        <v>2445967</v>
      </c>
      <c r="F11" s="448"/>
      <c r="G11" s="13"/>
      <c r="H11" s="13"/>
    </row>
    <row r="12" spans="1:8" ht="16.5">
      <c r="A12" s="394">
        <v>7</v>
      </c>
      <c r="B12" s="245"/>
      <c r="C12" s="449" t="s">
        <v>44</v>
      </c>
      <c r="D12" s="445"/>
      <c r="E12" s="734">
        <v>1100716</v>
      </c>
      <c r="F12" s="448"/>
      <c r="G12" s="13"/>
      <c r="H12" s="13"/>
    </row>
    <row r="13" spans="1:8" ht="16.5">
      <c r="A13" s="394">
        <v>8</v>
      </c>
      <c r="B13" s="245"/>
      <c r="C13" s="449" t="s">
        <v>224</v>
      </c>
      <c r="D13" s="445"/>
      <c r="E13" s="734">
        <v>973079</v>
      </c>
      <c r="F13" s="448"/>
      <c r="G13" s="13"/>
      <c r="H13" s="13"/>
    </row>
    <row r="14" spans="1:8" ht="16.5">
      <c r="A14" s="394">
        <v>9</v>
      </c>
      <c r="B14" s="245"/>
      <c r="C14" s="449" t="s">
        <v>457</v>
      </c>
      <c r="D14" s="445"/>
      <c r="E14" s="734">
        <v>812645</v>
      </c>
      <c r="F14" s="448"/>
      <c r="G14" s="13"/>
      <c r="H14" s="13"/>
    </row>
    <row r="15" spans="1:8" ht="16.5">
      <c r="A15" s="396">
        <v>10</v>
      </c>
      <c r="B15" s="435"/>
      <c r="C15" s="449" t="s">
        <v>458</v>
      </c>
      <c r="D15" s="446"/>
      <c r="E15" s="734">
        <v>741056</v>
      </c>
      <c r="F15" s="444"/>
      <c r="G15" s="13"/>
      <c r="H15" s="13"/>
    </row>
    <row r="16" spans="1:8" ht="27" customHeight="1">
      <c r="A16" s="516" t="s">
        <v>267</v>
      </c>
      <c r="B16" s="524"/>
      <c r="C16" s="525"/>
      <c r="D16" s="526"/>
      <c r="E16" s="543"/>
      <c r="F16" s="526"/>
      <c r="G16" s="13"/>
      <c r="H16" s="13"/>
    </row>
    <row r="17" spans="1:8" ht="16.5">
      <c r="A17" s="394">
        <v>13</v>
      </c>
      <c r="B17" s="245"/>
      <c r="C17" s="449" t="s">
        <v>227</v>
      </c>
      <c r="D17" s="445"/>
      <c r="E17" s="734">
        <v>558968</v>
      </c>
      <c r="F17" s="448"/>
      <c r="G17" s="13"/>
      <c r="H17" s="13"/>
    </row>
    <row r="18" spans="1:8" ht="16.5">
      <c r="A18" s="396">
        <v>17</v>
      </c>
      <c r="B18" s="437"/>
      <c r="C18" s="450" t="s">
        <v>228</v>
      </c>
      <c r="D18" s="446"/>
      <c r="E18" s="736">
        <v>303429</v>
      </c>
      <c r="F18" s="444"/>
      <c r="G18" s="13"/>
      <c r="H18" s="13"/>
    </row>
    <row r="19" spans="1:8" ht="14.25" customHeight="1">
      <c r="A19" s="13"/>
      <c r="B19" s="13"/>
      <c r="C19" s="13"/>
      <c r="D19" s="2"/>
      <c r="E19" s="2"/>
      <c r="F19" s="4"/>
      <c r="G19" s="13"/>
      <c r="H19" s="13"/>
    </row>
    <row r="20" spans="1:8" ht="16.5">
      <c r="A20" s="13" t="s">
        <v>329</v>
      </c>
      <c r="B20" s="13"/>
      <c r="C20" s="13"/>
      <c r="D20" s="13"/>
      <c r="E20" s="13"/>
      <c r="F20" s="6"/>
      <c r="G20" s="13"/>
      <c r="H20" s="13"/>
    </row>
    <row r="21" spans="1:8" ht="9" customHeight="1">
      <c r="A21" s="13"/>
      <c r="B21" s="13"/>
      <c r="C21" s="13"/>
      <c r="D21" s="13"/>
      <c r="E21" s="13"/>
      <c r="F21" s="6"/>
      <c r="G21" s="13"/>
      <c r="H21" s="13"/>
    </row>
    <row r="22" spans="1:8" ht="16.5" customHeight="1">
      <c r="A22" s="13" t="s">
        <v>473</v>
      </c>
      <c r="B22" s="13"/>
      <c r="C22" s="13"/>
      <c r="D22" s="13"/>
      <c r="E22" s="13"/>
      <c r="F22" s="6"/>
      <c r="G22" s="13"/>
      <c r="H22" s="13"/>
    </row>
    <row r="23" spans="1:8" ht="9" customHeight="1">
      <c r="A23" s="13"/>
      <c r="B23" s="13"/>
      <c r="C23" s="13"/>
      <c r="D23" s="13"/>
      <c r="E23" s="13"/>
      <c r="F23" s="6"/>
      <c r="G23" s="13"/>
      <c r="H23" s="13"/>
    </row>
    <row r="24" spans="1:8" ht="16.5">
      <c r="A24" s="13" t="s">
        <v>330</v>
      </c>
      <c r="B24" s="13"/>
      <c r="C24" s="13"/>
      <c r="D24" s="13"/>
      <c r="E24" s="13"/>
      <c r="F24" s="6"/>
      <c r="G24" s="13"/>
      <c r="H24" s="13"/>
    </row>
    <row r="25" spans="1:8" ht="9" customHeight="1">
      <c r="A25" s="13"/>
      <c r="B25" s="13"/>
      <c r="C25" s="13"/>
      <c r="D25" s="13"/>
      <c r="E25" s="13"/>
      <c r="F25" s="6"/>
      <c r="G25" s="13"/>
      <c r="H25" s="13"/>
    </row>
    <row r="26" spans="1:8" ht="16.5">
      <c r="A26" s="678" t="s">
        <v>466</v>
      </c>
      <c r="B26" s="13"/>
      <c r="C26" s="13"/>
      <c r="D26" s="13"/>
      <c r="E26" s="13"/>
      <c r="F26" s="6"/>
      <c r="G26" s="13"/>
      <c r="H26" s="13"/>
    </row>
    <row r="27" spans="1:8" ht="14.25" customHeight="1">
      <c r="A27" s="678" t="s">
        <v>474</v>
      </c>
      <c r="B27" s="13"/>
      <c r="C27" s="13"/>
      <c r="D27" s="13"/>
      <c r="E27" s="13"/>
      <c r="F27" s="13"/>
      <c r="G27" s="13"/>
      <c r="H27" s="13"/>
    </row>
    <row r="28" spans="1:8" ht="9" customHeight="1">
      <c r="A28" s="678"/>
      <c r="B28" s="13"/>
      <c r="C28" s="13"/>
      <c r="D28" s="13"/>
      <c r="E28" s="13"/>
      <c r="F28" s="13"/>
      <c r="G28" s="13"/>
      <c r="H28" s="13"/>
    </row>
    <row r="29" spans="1:6" ht="16.5">
      <c r="A29" s="13" t="s">
        <v>86</v>
      </c>
      <c r="F29" s="13"/>
    </row>
    <row r="30" ht="9" customHeight="1"/>
    <row r="31" spans="1:4" ht="16.5">
      <c r="A31" s="13" t="s">
        <v>468</v>
      </c>
      <c r="B31" s="13"/>
      <c r="C31" s="13"/>
      <c r="D31" s="13"/>
    </row>
    <row r="32" ht="15" customHeight="1"/>
    <row r="34" ht="16.5">
      <c r="M34" s="527" t="s">
        <v>259</v>
      </c>
    </row>
  </sheetData>
  <mergeCells count="2">
    <mergeCell ref="E4:F4"/>
    <mergeCell ref="E5:F5"/>
  </mergeCells>
  <printOptions/>
  <pageMargins left="0.73" right="0" top="0.984251968503937" bottom="0.1968503937007874" header="0.5118110236220472" footer="0.3937007874015748"/>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K83"/>
  <sheetViews>
    <sheetView workbookViewId="0" topLeftCell="A1">
      <selection activeCell="A1" sqref="A1"/>
    </sheetView>
  </sheetViews>
  <sheetFormatPr defaultColWidth="9.00390625" defaultRowHeight="16.5"/>
  <cols>
    <col min="1" max="1" width="42.50390625" style="239" customWidth="1"/>
    <col min="2" max="2" width="3.375" style="239" customWidth="1"/>
    <col min="3" max="3" width="16.625" style="239" customWidth="1"/>
    <col min="4" max="4" width="19.625" style="239" customWidth="1"/>
    <col min="5" max="5" width="8.00390625" style="239" hidden="1" customWidth="1"/>
    <col min="6" max="16384" width="8.00390625" style="239" customWidth="1"/>
  </cols>
  <sheetData>
    <row r="1" spans="1:5" ht="25.5">
      <c r="A1" s="273" t="s">
        <v>241</v>
      </c>
      <c r="B1" s="2"/>
      <c r="C1" s="2"/>
      <c r="D1" s="2"/>
      <c r="E1" s="2"/>
    </row>
    <row r="2" spans="1:5" ht="15" customHeight="1">
      <c r="A2" s="273"/>
      <c r="B2" s="2"/>
      <c r="D2" s="2"/>
      <c r="E2" s="2"/>
    </row>
    <row r="3" spans="1:5" ht="15.75">
      <c r="A3" s="452"/>
      <c r="B3" s="376"/>
      <c r="C3" s="780" t="s">
        <v>415</v>
      </c>
      <c r="D3" s="780"/>
      <c r="E3" s="454"/>
    </row>
    <row r="4" spans="1:5" ht="16.5" thickBot="1">
      <c r="A4" s="374"/>
      <c r="B4" s="375"/>
      <c r="C4" s="611" t="s">
        <v>161</v>
      </c>
      <c r="D4" s="824" t="s">
        <v>166</v>
      </c>
      <c r="E4" s="825"/>
    </row>
    <row r="5" spans="1:5" ht="15.75">
      <c r="A5" s="452"/>
      <c r="B5" s="376"/>
      <c r="C5" s="455"/>
      <c r="D5" s="456"/>
      <c r="E5" s="457"/>
    </row>
    <row r="6" spans="1:5" ht="18" customHeight="1">
      <c r="A6" s="458" t="s">
        <v>105</v>
      </c>
      <c r="B6" s="241"/>
      <c r="C6" s="373"/>
      <c r="D6" s="373"/>
      <c r="E6" s="2"/>
    </row>
    <row r="7" spans="1:5" ht="18" customHeight="1">
      <c r="A7" s="373" t="s">
        <v>245</v>
      </c>
      <c r="B7" s="241"/>
      <c r="C7" s="373"/>
      <c r="D7" s="373"/>
      <c r="E7" s="2"/>
    </row>
    <row r="8" spans="1:5" ht="15.75">
      <c r="A8" s="373"/>
      <c r="B8" s="241"/>
      <c r="C8" s="373"/>
      <c r="D8" s="373"/>
      <c r="E8" s="2"/>
    </row>
    <row r="9" spans="1:5" ht="16.5">
      <c r="A9" s="459" t="s">
        <v>246</v>
      </c>
      <c r="B9" s="241"/>
      <c r="C9" s="714">
        <v>149618</v>
      </c>
      <c r="D9" s="715">
        <v>149572</v>
      </c>
      <c r="E9" s="2"/>
    </row>
    <row r="10" spans="1:5" ht="12" customHeight="1">
      <c r="A10" s="460" t="s">
        <v>242</v>
      </c>
      <c r="B10" s="241"/>
      <c r="C10" s="714"/>
      <c r="D10" s="715"/>
      <c r="E10" s="2"/>
    </row>
    <row r="11" spans="1:5" ht="15.75" customHeight="1" hidden="1">
      <c r="A11" s="460"/>
      <c r="B11" s="241"/>
      <c r="C11" s="714"/>
      <c r="D11" s="715"/>
      <c r="E11" s="2"/>
    </row>
    <row r="12" spans="1:5" ht="16.5">
      <c r="A12" s="459" t="s">
        <v>247</v>
      </c>
      <c r="B12" s="241"/>
      <c r="C12" s="387" t="s">
        <v>481</v>
      </c>
      <c r="D12" s="388" t="s">
        <v>482</v>
      </c>
      <c r="E12" s="2"/>
    </row>
    <row r="13" spans="1:5" ht="12" customHeight="1">
      <c r="A13" s="460"/>
      <c r="B13" s="241"/>
      <c r="C13" s="373"/>
      <c r="D13" s="241"/>
      <c r="E13" s="2"/>
    </row>
    <row r="14" spans="1:5" ht="16.5">
      <c r="A14" s="459" t="s">
        <v>248</v>
      </c>
      <c r="B14" s="241"/>
      <c r="C14" s="387" t="s">
        <v>442</v>
      </c>
      <c r="D14" s="388" t="s">
        <v>301</v>
      </c>
      <c r="E14" s="2"/>
    </row>
    <row r="15" spans="1:5" ht="15.75">
      <c r="A15" s="460"/>
      <c r="B15" s="241"/>
      <c r="C15" s="373"/>
      <c r="D15" s="241"/>
      <c r="E15" s="2"/>
    </row>
    <row r="16" spans="1:5" ht="36" customHeight="1">
      <c r="A16" s="458" t="s">
        <v>249</v>
      </c>
      <c r="B16" s="241"/>
      <c r="C16" s="453"/>
      <c r="D16" s="454"/>
      <c r="E16" s="2"/>
    </row>
    <row r="17" spans="1:5" ht="15.75" customHeight="1">
      <c r="A17" s="458"/>
      <c r="B17" s="241"/>
      <c r="C17" s="453"/>
      <c r="D17" s="454"/>
      <c r="E17" s="2"/>
    </row>
    <row r="18" spans="1:5" ht="16.5">
      <c r="A18" s="459" t="s">
        <v>250</v>
      </c>
      <c r="B18" s="241"/>
      <c r="C18" s="714">
        <v>25354</v>
      </c>
      <c r="D18" s="715">
        <v>23778</v>
      </c>
      <c r="E18" s="2"/>
    </row>
    <row r="19" spans="1:5" ht="12" customHeight="1">
      <c r="A19" s="461"/>
      <c r="B19" s="241"/>
      <c r="C19" s="714"/>
      <c r="D19" s="715"/>
      <c r="E19" s="2"/>
    </row>
    <row r="20" spans="1:5" ht="15.75" customHeight="1" hidden="1">
      <c r="A20" s="460"/>
      <c r="B20" s="241"/>
      <c r="C20" s="714"/>
      <c r="D20" s="715"/>
      <c r="E20" s="2"/>
    </row>
    <row r="21" spans="1:5" ht="16.5">
      <c r="A21" s="459" t="s">
        <v>247</v>
      </c>
      <c r="B21" s="241"/>
      <c r="C21" s="387" t="s">
        <v>484</v>
      </c>
      <c r="D21" s="388" t="s">
        <v>483</v>
      </c>
      <c r="E21" s="2"/>
    </row>
    <row r="22" spans="1:5" ht="12" customHeight="1">
      <c r="A22" s="241"/>
      <c r="B22" s="241"/>
      <c r="C22" s="373"/>
      <c r="D22" s="241"/>
      <c r="E22" s="2"/>
    </row>
    <row r="23" spans="1:5" ht="16.5">
      <c r="A23" s="459" t="s">
        <v>248</v>
      </c>
      <c r="B23" s="241"/>
      <c r="C23" s="387" t="s">
        <v>443</v>
      </c>
      <c r="D23" s="388" t="s">
        <v>251</v>
      </c>
      <c r="E23" s="2"/>
    </row>
    <row r="24" spans="1:5" ht="15.75">
      <c r="A24" s="241"/>
      <c r="B24" s="241"/>
      <c r="C24" s="373"/>
      <c r="D24" s="241"/>
      <c r="E24" s="2"/>
    </row>
    <row r="25" spans="1:5" ht="18" customHeight="1">
      <c r="A25" s="458" t="s">
        <v>243</v>
      </c>
      <c r="B25" s="241"/>
      <c r="C25" s="826"/>
      <c r="D25" s="827"/>
      <c r="E25" s="2"/>
    </row>
    <row r="26" spans="1:5" ht="18" customHeight="1">
      <c r="A26" s="373" t="s">
        <v>245</v>
      </c>
      <c r="B26" s="241"/>
      <c r="C26" s="826"/>
      <c r="D26" s="827"/>
      <c r="E26" s="2"/>
    </row>
    <row r="27" spans="1:5" ht="15.75">
      <c r="A27" s="373"/>
      <c r="B27" s="241"/>
      <c r="C27" s="453"/>
      <c r="D27" s="454"/>
      <c r="E27" s="2"/>
    </row>
    <row r="28" spans="1:5" ht="16.5">
      <c r="A28" s="459" t="s">
        <v>250</v>
      </c>
      <c r="B28" s="241"/>
      <c r="C28" s="710">
        <v>349</v>
      </c>
      <c r="D28" s="711">
        <v>413</v>
      </c>
      <c r="E28" s="2"/>
    </row>
    <row r="29" spans="1:5" ht="12" customHeight="1">
      <c r="A29" s="461"/>
      <c r="B29" s="241"/>
      <c r="C29" s="453"/>
      <c r="D29" s="710"/>
      <c r="E29" s="2"/>
    </row>
    <row r="30" spans="1:5" ht="15.75" customHeight="1" hidden="1">
      <c r="A30" s="460"/>
      <c r="B30" s="241"/>
      <c r="C30" s="453"/>
      <c r="D30" s="710"/>
      <c r="E30" s="2"/>
    </row>
    <row r="31" spans="1:5" ht="16.5">
      <c r="A31" s="459" t="s">
        <v>247</v>
      </c>
      <c r="B31" s="241"/>
      <c r="C31" s="387" t="s">
        <v>485</v>
      </c>
      <c r="D31" s="388" t="s">
        <v>486</v>
      </c>
      <c r="E31" s="2"/>
    </row>
    <row r="32" spans="1:5" ht="12" customHeight="1">
      <c r="A32" s="241"/>
      <c r="B32" s="241"/>
      <c r="C32" s="373"/>
      <c r="D32" s="241"/>
      <c r="E32" s="2"/>
    </row>
    <row r="33" spans="1:5" ht="16.5">
      <c r="A33" s="459" t="s">
        <v>248</v>
      </c>
      <c r="B33" s="241"/>
      <c r="C33" s="387" t="s">
        <v>444</v>
      </c>
      <c r="D33" s="388" t="s">
        <v>302</v>
      </c>
      <c r="E33" s="2"/>
    </row>
    <row r="34" spans="1:5" ht="15.75">
      <c r="A34" s="2"/>
      <c r="B34" s="241"/>
      <c r="C34" s="179"/>
      <c r="D34" s="2"/>
      <c r="E34" s="2"/>
    </row>
    <row r="35" spans="1:5" ht="15.75">
      <c r="A35" s="2"/>
      <c r="B35" s="241"/>
      <c r="C35" s="179"/>
      <c r="D35" s="2"/>
      <c r="E35" s="2"/>
    </row>
    <row r="36" spans="1:11" ht="15.75">
      <c r="A36" s="2"/>
      <c r="B36" s="2"/>
      <c r="C36" s="179"/>
      <c r="D36" s="2"/>
      <c r="E36" s="2"/>
      <c r="K36" s="161" t="s">
        <v>295</v>
      </c>
    </row>
    <row r="37" spans="1:5" ht="15.75">
      <c r="A37" s="2"/>
      <c r="B37" s="2"/>
      <c r="C37" s="179"/>
      <c r="D37" s="2"/>
      <c r="E37" s="2"/>
    </row>
    <row r="38" spans="1:5" ht="15.75">
      <c r="A38" s="2"/>
      <c r="B38" s="2"/>
      <c r="C38" s="179"/>
      <c r="D38" s="2"/>
      <c r="E38" s="2"/>
    </row>
    <row r="39" spans="1:5" ht="15.75">
      <c r="A39" s="2"/>
      <c r="B39" s="2"/>
      <c r="C39" s="179"/>
      <c r="D39" s="2"/>
      <c r="E39" s="2"/>
    </row>
    <row r="40" spans="1:5" ht="15.75">
      <c r="A40" s="2"/>
      <c r="B40" s="2"/>
      <c r="C40" s="179"/>
      <c r="D40" s="2"/>
      <c r="E40" s="2"/>
    </row>
    <row r="41" spans="1:5" ht="15.75">
      <c r="A41" s="2"/>
      <c r="B41" s="2"/>
      <c r="C41" s="179"/>
      <c r="D41" s="2"/>
      <c r="E41" s="2"/>
    </row>
    <row r="42" spans="1:5" ht="15.75">
      <c r="A42" s="2"/>
      <c r="B42" s="2"/>
      <c r="C42" s="179"/>
      <c r="D42" s="2"/>
      <c r="E42" s="2"/>
    </row>
    <row r="43" spans="1:5" ht="15.75">
      <c r="A43" s="2"/>
      <c r="B43" s="2"/>
      <c r="C43" s="179"/>
      <c r="D43" s="2"/>
      <c r="E43" s="2"/>
    </row>
    <row r="44" spans="1:5" ht="15.75">
      <c r="A44" s="2"/>
      <c r="B44" s="2"/>
      <c r="C44" s="179"/>
      <c r="D44" s="2"/>
      <c r="E44" s="2"/>
    </row>
    <row r="45" spans="1:5" ht="15.75">
      <c r="A45" s="2"/>
      <c r="B45" s="2"/>
      <c r="C45" s="179"/>
      <c r="D45" s="2"/>
      <c r="E45" s="2"/>
    </row>
    <row r="46" spans="1:5" ht="15.75">
      <c r="A46" s="2"/>
      <c r="B46" s="2"/>
      <c r="C46" s="179"/>
      <c r="D46" s="2"/>
      <c r="E46" s="2"/>
    </row>
    <row r="47" spans="1:5" ht="15.75">
      <c r="A47" s="2"/>
      <c r="B47" s="2"/>
      <c r="C47" s="179"/>
      <c r="D47" s="2"/>
      <c r="E47" s="2"/>
    </row>
    <row r="48" spans="1:5" ht="15.75">
      <c r="A48" s="2"/>
      <c r="B48" s="2"/>
      <c r="C48" s="179"/>
      <c r="D48" s="2"/>
      <c r="E48" s="2"/>
    </row>
    <row r="49" spans="1:5" ht="15.75">
      <c r="A49" s="2"/>
      <c r="B49" s="2"/>
      <c r="C49" s="179"/>
      <c r="D49" s="2"/>
      <c r="E49" s="2"/>
    </row>
    <row r="50" spans="1:5" ht="15.75">
      <c r="A50" s="2"/>
      <c r="B50" s="2"/>
      <c r="C50" s="179"/>
      <c r="D50" s="2"/>
      <c r="E50" s="2"/>
    </row>
    <row r="51" spans="1:5" ht="15.75" customHeight="1">
      <c r="A51" s="829"/>
      <c r="B51" s="822"/>
      <c r="C51" s="830"/>
      <c r="D51" s="830"/>
      <c r="E51" s="830"/>
    </row>
    <row r="52" spans="1:5" ht="15.75" customHeight="1">
      <c r="A52" s="829"/>
      <c r="B52" s="822"/>
      <c r="C52" s="7"/>
      <c r="D52" s="276"/>
      <c r="E52" s="276"/>
    </row>
    <row r="53" spans="1:5" ht="15">
      <c r="A53" s="829"/>
      <c r="B53" s="822"/>
      <c r="C53" s="451"/>
      <c r="D53" s="813"/>
      <c r="E53" s="814"/>
    </row>
    <row r="54" spans="1:5" ht="15">
      <c r="A54" s="275"/>
      <c r="B54" s="268"/>
      <c r="C54" s="7"/>
      <c r="D54" s="276"/>
      <c r="E54" s="276"/>
    </row>
    <row r="55" spans="1:5" ht="15.75">
      <c r="A55" s="235"/>
      <c r="B55" s="820"/>
      <c r="C55" s="828"/>
      <c r="D55" s="815"/>
      <c r="E55" s="815"/>
    </row>
    <row r="56" spans="2:5" ht="12.75" customHeight="1">
      <c r="B56" s="820"/>
      <c r="C56" s="828"/>
      <c r="D56" s="815"/>
      <c r="E56" s="815"/>
    </row>
    <row r="57" spans="1:5" ht="15">
      <c r="A57" s="232"/>
      <c r="B57" s="232"/>
      <c r="C57" s="233"/>
      <c r="D57" s="234"/>
      <c r="E57" s="234"/>
    </row>
    <row r="58" spans="1:5" ht="30" customHeight="1">
      <c r="A58" s="235"/>
      <c r="B58" s="822"/>
      <c r="C58" s="823"/>
      <c r="D58" s="816"/>
      <c r="E58" s="816"/>
    </row>
    <row r="59" spans="2:5" ht="18.75" customHeight="1">
      <c r="B59" s="822"/>
      <c r="C59" s="823"/>
      <c r="D59" s="816"/>
      <c r="E59" s="816"/>
    </row>
    <row r="60" spans="1:5" ht="14.25" customHeight="1">
      <c r="A60" s="231"/>
      <c r="B60" s="820"/>
      <c r="C60" s="812"/>
      <c r="D60" s="819"/>
      <c r="E60" s="819"/>
    </row>
    <row r="61" spans="1:5" ht="15.75">
      <c r="A61" s="235"/>
      <c r="B61" s="820"/>
      <c r="C61" s="812"/>
      <c r="D61" s="819"/>
      <c r="E61" s="819"/>
    </row>
    <row r="62" spans="1:5" ht="15.75">
      <c r="A62" s="235"/>
      <c r="B62" s="232"/>
      <c r="C62" s="233"/>
      <c r="D62" s="234"/>
      <c r="E62" s="234"/>
    </row>
    <row r="63" spans="1:5" ht="15">
      <c r="A63" s="238"/>
      <c r="B63" s="820"/>
      <c r="C63" s="821"/>
      <c r="D63" s="811"/>
      <c r="E63" s="811"/>
    </row>
    <row r="64" spans="1:5" ht="15">
      <c r="A64" s="236"/>
      <c r="B64" s="820"/>
      <c r="C64" s="821"/>
      <c r="D64" s="811"/>
      <c r="E64" s="811"/>
    </row>
    <row r="65" spans="1:5" ht="15">
      <c r="A65" s="238"/>
      <c r="B65" s="820"/>
      <c r="C65" s="821"/>
      <c r="D65" s="811"/>
      <c r="E65" s="811"/>
    </row>
    <row r="66" spans="2:5" ht="12.75" customHeight="1">
      <c r="B66" s="820"/>
      <c r="C66" s="821"/>
      <c r="D66" s="811"/>
      <c r="E66" s="811"/>
    </row>
    <row r="67" spans="1:5" ht="15.75" customHeight="1">
      <c r="A67" s="238"/>
      <c r="B67" s="820"/>
      <c r="C67" s="289"/>
      <c r="D67" s="369"/>
      <c r="E67" s="369"/>
    </row>
    <row r="68" spans="1:5" ht="15.75">
      <c r="A68" s="241"/>
      <c r="B68" s="820"/>
      <c r="C68" s="240"/>
      <c r="D68" s="819"/>
      <c r="E68" s="819"/>
    </row>
    <row r="69" spans="2:5" ht="15.75">
      <c r="B69" s="2"/>
      <c r="C69" s="2"/>
      <c r="E69" s="2"/>
    </row>
    <row r="70" spans="1:5" ht="15.75">
      <c r="A70" s="231"/>
      <c r="B70" s="232"/>
      <c r="C70" s="233"/>
      <c r="D70" s="234"/>
      <c r="E70" s="237"/>
    </row>
    <row r="71" spans="1:5" ht="14.25" customHeight="1">
      <c r="A71" s="235"/>
      <c r="B71" s="820"/>
      <c r="C71" s="812"/>
      <c r="D71" s="819"/>
      <c r="E71" s="817"/>
    </row>
    <row r="72" spans="2:5" ht="15" customHeight="1">
      <c r="B72" s="820"/>
      <c r="C72" s="812"/>
      <c r="D72" s="819"/>
      <c r="E72" s="817"/>
    </row>
    <row r="73" spans="1:5" ht="14.25" customHeight="1">
      <c r="A73" s="238"/>
      <c r="B73" s="232"/>
      <c r="C73" s="233"/>
      <c r="D73" s="234"/>
      <c r="E73" s="237"/>
    </row>
    <row r="74" spans="2:5" ht="15" customHeight="1">
      <c r="B74" s="232"/>
      <c r="C74" s="240"/>
      <c r="D74" s="370"/>
      <c r="E74" s="237"/>
    </row>
    <row r="75" spans="1:5" ht="15" customHeight="1">
      <c r="A75" s="238"/>
      <c r="B75" s="820"/>
      <c r="C75" s="818"/>
      <c r="D75" s="810"/>
      <c r="E75" s="817"/>
    </row>
    <row r="76" spans="1:5" ht="15" customHeight="1">
      <c r="A76" s="242"/>
      <c r="B76" s="820"/>
      <c r="C76" s="818"/>
      <c r="D76" s="810"/>
      <c r="E76" s="817"/>
    </row>
    <row r="77" spans="1:5" ht="15" customHeight="1">
      <c r="A77" s="242"/>
      <c r="B77" s="232"/>
      <c r="C77" s="274"/>
      <c r="D77" s="368"/>
      <c r="E77" s="237"/>
    </row>
    <row r="78" spans="1:5" ht="15" customHeight="1">
      <c r="A78" s="238"/>
      <c r="B78" s="820"/>
      <c r="C78" s="233"/>
      <c r="D78" s="234"/>
      <c r="E78" s="817"/>
    </row>
    <row r="79" spans="1:5" ht="15">
      <c r="A79" s="238"/>
      <c r="B79" s="820"/>
      <c r="E79" s="817"/>
    </row>
    <row r="80" spans="1:5" ht="15" customHeight="1">
      <c r="A80" s="238"/>
      <c r="B80" s="820"/>
      <c r="C80" s="818"/>
      <c r="D80" s="810"/>
      <c r="E80" s="817"/>
    </row>
    <row r="81" spans="2:5" ht="15" customHeight="1">
      <c r="B81" s="820"/>
      <c r="C81" s="821"/>
      <c r="D81" s="811"/>
      <c r="E81" s="817"/>
    </row>
    <row r="82" spans="1:5" ht="15.75">
      <c r="A82" s="2"/>
      <c r="B82" s="820"/>
      <c r="C82" s="821"/>
      <c r="D82" s="811"/>
      <c r="E82" s="817"/>
    </row>
    <row r="83" spans="2:5" ht="15.75">
      <c r="B83" s="2"/>
      <c r="C83" s="2"/>
      <c r="E83" s="2"/>
    </row>
  </sheetData>
  <mergeCells count="44">
    <mergeCell ref="A51:A53"/>
    <mergeCell ref="B51:B53"/>
    <mergeCell ref="C51:E51"/>
    <mergeCell ref="C3:D3"/>
    <mergeCell ref="B63:B64"/>
    <mergeCell ref="D4:E4"/>
    <mergeCell ref="C25:C26"/>
    <mergeCell ref="D25:D26"/>
    <mergeCell ref="E58:E59"/>
    <mergeCell ref="D60:D61"/>
    <mergeCell ref="E60:E61"/>
    <mergeCell ref="D63:D64"/>
    <mergeCell ref="E63:E64"/>
    <mergeCell ref="C55:C56"/>
    <mergeCell ref="B55:B56"/>
    <mergeCell ref="B60:B61"/>
    <mergeCell ref="C80:C82"/>
    <mergeCell ref="B80:B82"/>
    <mergeCell ref="B78:B79"/>
    <mergeCell ref="C63:C64"/>
    <mergeCell ref="C60:C61"/>
    <mergeCell ref="B58:B59"/>
    <mergeCell ref="C58:C59"/>
    <mergeCell ref="B75:B76"/>
    <mergeCell ref="E78:E79"/>
    <mergeCell ref="D71:D72"/>
    <mergeCell ref="E71:E72"/>
    <mergeCell ref="B65:B66"/>
    <mergeCell ref="C65:C66"/>
    <mergeCell ref="B67:B68"/>
    <mergeCell ref="B71:B72"/>
    <mergeCell ref="D68:E68"/>
    <mergeCell ref="D65:D66"/>
    <mergeCell ref="E65:E66"/>
    <mergeCell ref="D80:D82"/>
    <mergeCell ref="C71:C72"/>
    <mergeCell ref="D53:E53"/>
    <mergeCell ref="D55:D56"/>
    <mergeCell ref="E55:E56"/>
    <mergeCell ref="D58:D59"/>
    <mergeCell ref="E75:E76"/>
    <mergeCell ref="D75:D76"/>
    <mergeCell ref="C75:C76"/>
    <mergeCell ref="E80:E82"/>
  </mergeCells>
  <printOptions/>
  <pageMargins left="0.9448818897637796" right="0" top="0.7086614173228347" bottom="0.1968503937007874" header="0.3937007874015748" footer="0.3937007874015748"/>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6.5"/>
  <cols>
    <col min="1" max="1" width="52.625" style="239" customWidth="1"/>
    <col min="2" max="2" width="3.375" style="239" customWidth="1"/>
    <col min="3" max="3" width="15.375" style="239" customWidth="1"/>
    <col min="4" max="4" width="19.00390625" style="239" customWidth="1"/>
    <col min="5" max="5" width="8.00390625" style="239" hidden="1" customWidth="1"/>
    <col min="6" max="10" width="8.00390625" style="239" customWidth="1"/>
    <col min="11" max="11" width="6.125" style="239" customWidth="1"/>
    <col min="12" max="16384" width="8.00390625" style="239" customWidth="1"/>
  </cols>
  <sheetData>
    <row r="1" spans="1:5" ht="25.5">
      <c r="A1" s="273" t="s">
        <v>104</v>
      </c>
      <c r="B1" s="2"/>
      <c r="C1" s="2"/>
      <c r="D1" s="2"/>
      <c r="E1" s="2"/>
    </row>
    <row r="2" spans="1:5" ht="15.75" customHeight="1">
      <c r="A2" s="833"/>
      <c r="B2" s="832"/>
      <c r="C2" s="831"/>
      <c r="D2" s="831"/>
      <c r="E2" s="831"/>
    </row>
    <row r="3" spans="1:5" ht="15.75" customHeight="1">
      <c r="A3" s="833"/>
      <c r="B3" s="832"/>
      <c r="C3" s="831" t="s">
        <v>414</v>
      </c>
      <c r="D3" s="831"/>
      <c r="E3" s="454"/>
    </row>
    <row r="4" spans="1:5" ht="16.5" thickBot="1">
      <c r="A4" s="834"/>
      <c r="B4" s="835"/>
      <c r="C4" s="611" t="s">
        <v>161</v>
      </c>
      <c r="D4" s="824" t="s">
        <v>166</v>
      </c>
      <c r="E4" s="825"/>
    </row>
    <row r="5" spans="1:5" ht="15.75">
      <c r="A5" s="452"/>
      <c r="B5" s="376"/>
      <c r="C5" s="462"/>
      <c r="D5" s="463"/>
      <c r="E5" s="457"/>
    </row>
    <row r="6" spans="1:5" ht="32.25">
      <c r="A6" s="373" t="s">
        <v>304</v>
      </c>
      <c r="B6" s="832"/>
      <c r="C6" s="712">
        <v>0.9978</v>
      </c>
      <c r="D6" s="713">
        <v>0.997</v>
      </c>
      <c r="E6" s="839">
        <v>0.997</v>
      </c>
    </row>
    <row r="7" spans="1:5" ht="12.75" customHeight="1">
      <c r="A7" s="461"/>
      <c r="B7" s="832"/>
      <c r="C7" s="712"/>
      <c r="D7" s="713"/>
      <c r="E7" s="839"/>
    </row>
    <row r="8" spans="1:5" ht="15.75">
      <c r="A8" s="241"/>
      <c r="B8" s="241"/>
      <c r="C8" s="453"/>
      <c r="D8" s="454"/>
      <c r="E8" s="454"/>
    </row>
    <row r="9" spans="1:5" ht="33" customHeight="1">
      <c r="A9" s="373" t="s">
        <v>305</v>
      </c>
      <c r="B9" s="837"/>
      <c r="C9" s="712">
        <v>0.9998</v>
      </c>
      <c r="D9" s="713">
        <v>0.9998</v>
      </c>
      <c r="E9" s="836">
        <v>0.9998</v>
      </c>
    </row>
    <row r="10" spans="1:5" ht="18.75" customHeight="1">
      <c r="A10" s="461"/>
      <c r="B10" s="837"/>
      <c r="C10" s="712"/>
      <c r="D10" s="713"/>
      <c r="E10" s="836"/>
    </row>
    <row r="11" spans="1:5" ht="14.25" customHeight="1">
      <c r="A11" s="373"/>
      <c r="B11" s="832"/>
      <c r="C11" s="826"/>
      <c r="D11" s="827"/>
      <c r="E11" s="827"/>
    </row>
    <row r="12" spans="1:5" ht="18" customHeight="1">
      <c r="A12" s="373" t="s">
        <v>332</v>
      </c>
      <c r="B12" s="832"/>
      <c r="C12" s="826"/>
      <c r="D12" s="827"/>
      <c r="E12" s="827"/>
    </row>
    <row r="13" spans="1:5" ht="16.5">
      <c r="A13" s="458"/>
      <c r="B13" s="241"/>
      <c r="C13" s="453"/>
      <c r="D13" s="454"/>
      <c r="E13" s="454"/>
    </row>
    <row r="14" spans="1:5" ht="16.5">
      <c r="A14" s="459" t="s">
        <v>253</v>
      </c>
      <c r="B14" s="832"/>
      <c r="C14" s="453">
        <v>8</v>
      </c>
      <c r="D14" s="454">
        <v>9</v>
      </c>
      <c r="E14" s="838">
        <v>9</v>
      </c>
    </row>
    <row r="15" spans="1:5" ht="12" customHeight="1">
      <c r="A15" s="460"/>
      <c r="B15" s="832"/>
      <c r="C15" s="453"/>
      <c r="D15" s="454"/>
      <c r="E15" s="838"/>
    </row>
    <row r="16" spans="1:5" ht="16.5">
      <c r="A16" s="459" t="s">
        <v>254</v>
      </c>
      <c r="B16" s="832"/>
      <c r="C16" s="453">
        <v>8</v>
      </c>
      <c r="D16" s="454">
        <v>10</v>
      </c>
      <c r="E16" s="838">
        <v>10</v>
      </c>
    </row>
    <row r="17" spans="1:5" ht="12" customHeight="1">
      <c r="A17" s="461"/>
      <c r="B17" s="832"/>
      <c r="C17" s="453"/>
      <c r="D17" s="454"/>
      <c r="E17" s="838"/>
    </row>
    <row r="18" spans="1:5" ht="15.75" customHeight="1">
      <c r="A18" s="459" t="s">
        <v>255</v>
      </c>
      <c r="B18" s="241"/>
      <c r="C18" s="387" t="s">
        <v>487</v>
      </c>
      <c r="D18" s="388" t="s">
        <v>488</v>
      </c>
      <c r="E18" s="388" t="s">
        <v>256</v>
      </c>
    </row>
    <row r="19" spans="1:5" ht="16.5" thickBot="1">
      <c r="A19" s="374"/>
      <c r="B19" s="375"/>
      <c r="C19" s="464"/>
      <c r="D19" s="389"/>
      <c r="E19" s="237"/>
    </row>
    <row r="20" spans="1:5" ht="15.75">
      <c r="A20" s="373"/>
      <c r="B20" s="241"/>
      <c r="C20" s="453"/>
      <c r="D20" s="454"/>
      <c r="E20" s="237"/>
    </row>
    <row r="21" spans="1:5" ht="18" customHeight="1">
      <c r="A21" s="458" t="s">
        <v>80</v>
      </c>
      <c r="B21" s="832"/>
      <c r="C21" s="826"/>
      <c r="D21" s="827" t="s">
        <v>79</v>
      </c>
      <c r="E21" s="817"/>
    </row>
    <row r="22" spans="1:5" ht="15" customHeight="1">
      <c r="A22" s="373"/>
      <c r="B22" s="832"/>
      <c r="C22" s="826"/>
      <c r="D22" s="827"/>
      <c r="E22" s="817"/>
    </row>
    <row r="23" spans="1:5" ht="16.5" customHeight="1">
      <c r="A23" s="459" t="s">
        <v>257</v>
      </c>
      <c r="B23" s="241"/>
      <c r="C23" s="453" t="s">
        <v>445</v>
      </c>
      <c r="D23" s="454" t="s">
        <v>258</v>
      </c>
      <c r="E23" s="237"/>
    </row>
    <row r="24" spans="1:5" ht="12" customHeight="1">
      <c r="A24" s="461"/>
      <c r="B24" s="241"/>
      <c r="C24" s="373"/>
      <c r="D24" s="241"/>
      <c r="E24" s="237"/>
    </row>
    <row r="25" spans="1:5" ht="16.5" customHeight="1">
      <c r="A25" s="459" t="s">
        <v>303</v>
      </c>
      <c r="B25" s="241"/>
      <c r="C25" s="377">
        <v>0.5555</v>
      </c>
      <c r="D25" s="465">
        <v>0.6071</v>
      </c>
      <c r="E25" s="237"/>
    </row>
    <row r="26" spans="1:5" ht="12" customHeight="1">
      <c r="A26" s="466"/>
      <c r="B26" s="241"/>
      <c r="C26" s="377"/>
      <c r="D26" s="465"/>
      <c r="E26" s="237"/>
    </row>
    <row r="27" spans="1:5" ht="16.5" customHeight="1">
      <c r="A27" s="459" t="s">
        <v>247</v>
      </c>
      <c r="B27" s="832"/>
      <c r="C27" s="453" t="s">
        <v>489</v>
      </c>
      <c r="D27" s="454" t="s">
        <v>490</v>
      </c>
      <c r="E27" s="817"/>
    </row>
    <row r="28" spans="1:5" ht="12" customHeight="1">
      <c r="A28" s="459"/>
      <c r="B28" s="832"/>
      <c r="C28" s="461"/>
      <c r="D28" s="461"/>
      <c r="E28" s="817"/>
    </row>
    <row r="29" spans="1:5" ht="16.5" customHeight="1">
      <c r="A29" s="459" t="s">
        <v>335</v>
      </c>
      <c r="B29" s="832"/>
      <c r="C29" s="712">
        <v>0.346</v>
      </c>
      <c r="D29" s="713">
        <v>0.3446</v>
      </c>
      <c r="E29" s="817"/>
    </row>
    <row r="30" spans="1:5" ht="15" customHeight="1">
      <c r="A30" s="461"/>
      <c r="B30" s="832"/>
      <c r="C30" s="712"/>
      <c r="D30" s="713"/>
      <c r="E30" s="817"/>
    </row>
    <row r="31" spans="1:5" ht="15.75">
      <c r="A31" s="2"/>
      <c r="B31" s="832"/>
      <c r="C31" s="712"/>
      <c r="D31" s="713"/>
      <c r="E31" s="817"/>
    </row>
    <row r="32" spans="2:10" ht="15.75">
      <c r="B32" s="2"/>
      <c r="C32" s="2"/>
      <c r="E32" s="2"/>
      <c r="J32" s="161" t="s">
        <v>357</v>
      </c>
    </row>
  </sheetData>
  <mergeCells count="25">
    <mergeCell ref="C3:D3"/>
    <mergeCell ref="B16:B17"/>
    <mergeCell ref="D4:E4"/>
    <mergeCell ref="B9:B10"/>
    <mergeCell ref="E16:E17"/>
    <mergeCell ref="D11:D12"/>
    <mergeCell ref="E11:E12"/>
    <mergeCell ref="E14:E15"/>
    <mergeCell ref="E6:E7"/>
    <mergeCell ref="C11:C12"/>
    <mergeCell ref="C21:C22"/>
    <mergeCell ref="B27:B28"/>
    <mergeCell ref="E27:E28"/>
    <mergeCell ref="D21:D22"/>
    <mergeCell ref="E21:E22"/>
    <mergeCell ref="C2:E2"/>
    <mergeCell ref="B29:B31"/>
    <mergeCell ref="A2:A4"/>
    <mergeCell ref="B2:B4"/>
    <mergeCell ref="B21:B22"/>
    <mergeCell ref="B14:B15"/>
    <mergeCell ref="B6:B7"/>
    <mergeCell ref="B11:B12"/>
    <mergeCell ref="E29:E31"/>
    <mergeCell ref="E9:E10"/>
  </mergeCells>
  <printOptions/>
  <pageMargins left="0.9448818897637796" right="0" top="0.7086614173228347" bottom="0.1968503937007874" header="0.3937007874015748" footer="0.3937007874015748"/>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O39"/>
  <sheetViews>
    <sheetView zoomScale="90" zoomScaleNormal="90" workbookViewId="0" topLeftCell="A1">
      <selection activeCell="A1" sqref="A1"/>
    </sheetView>
  </sheetViews>
  <sheetFormatPr defaultColWidth="9.00390625" defaultRowHeight="16.5"/>
  <cols>
    <col min="1" max="1" width="3.75390625" style="2" customWidth="1"/>
    <col min="2" max="2" width="26.75390625" style="2" customWidth="1"/>
    <col min="3" max="3" width="10.75390625" style="2" customWidth="1"/>
    <col min="4" max="4" width="1.875" style="2" customWidth="1"/>
    <col min="5" max="5" width="10.875" style="2" customWidth="1"/>
    <col min="6" max="6" width="7.00390625" style="2" customWidth="1"/>
    <col min="7" max="7" width="10.75390625" style="2" customWidth="1"/>
    <col min="8" max="8" width="2.00390625" style="2" customWidth="1"/>
    <col min="9" max="9" width="10.875" style="2" customWidth="1"/>
    <col min="10" max="10" width="5.50390625" style="2" customWidth="1"/>
    <col min="11" max="11" width="11.00390625" style="2" customWidth="1"/>
    <col min="12" max="12" width="3.625" style="2" customWidth="1"/>
    <col min="13" max="13" width="8.75390625" style="2" customWidth="1"/>
    <col min="14" max="14" width="6.375" style="2" customWidth="1"/>
    <col min="15" max="15" width="9.25390625" style="2" customWidth="1"/>
    <col min="16" max="16384" width="9.00390625" style="2" customWidth="1"/>
  </cols>
  <sheetData>
    <row r="1" spans="1:2" ht="25.5">
      <c r="A1" s="249" t="s">
        <v>12</v>
      </c>
      <c r="B1" s="249"/>
    </row>
    <row r="2" spans="1:6" ht="19.5">
      <c r="A2" s="282"/>
      <c r="B2" s="282"/>
      <c r="E2" s="777"/>
      <c r="F2" s="777"/>
    </row>
    <row r="3" spans="1:2" ht="25.5">
      <c r="A3" s="249"/>
      <c r="B3" s="249"/>
    </row>
    <row r="4" spans="3:13" ht="17.25" customHeight="1">
      <c r="C4" s="777" t="s">
        <v>13</v>
      </c>
      <c r="D4" s="777"/>
      <c r="E4" s="777"/>
      <c r="F4" s="777"/>
      <c r="G4" s="777" t="s">
        <v>14</v>
      </c>
      <c r="H4" s="777"/>
      <c r="I4" s="777"/>
      <c r="J4" s="777"/>
      <c r="K4" s="777"/>
      <c r="L4" s="777"/>
      <c r="M4" s="777"/>
    </row>
    <row r="5" spans="3:13" ht="15.75">
      <c r="C5" s="841" t="s">
        <v>404</v>
      </c>
      <c r="D5" s="841"/>
      <c r="E5" s="841"/>
      <c r="G5" s="841" t="s">
        <v>404</v>
      </c>
      <c r="H5" s="841"/>
      <c r="I5" s="841"/>
      <c r="K5" s="841"/>
      <c r="L5" s="841"/>
      <c r="M5" s="841"/>
    </row>
    <row r="6" spans="1:13" s="6" customFormat="1" ht="15.75">
      <c r="A6" s="16"/>
      <c r="B6" s="16"/>
      <c r="C6" s="472" t="s">
        <v>161</v>
      </c>
      <c r="D6" s="472"/>
      <c r="E6" s="472" t="s">
        <v>166</v>
      </c>
      <c r="F6" s="16"/>
      <c r="G6" s="472" t="s">
        <v>161</v>
      </c>
      <c r="H6" s="16"/>
      <c r="I6" s="472" t="s">
        <v>166</v>
      </c>
      <c r="J6" s="173"/>
      <c r="K6" s="467"/>
      <c r="L6" s="4"/>
      <c r="M6" s="467"/>
    </row>
    <row r="7" spans="1:13" s="6" customFormat="1" ht="15.75" customHeight="1">
      <c r="A7" s="16"/>
      <c r="B7" s="16"/>
      <c r="C7" s="462"/>
      <c r="D7" s="462"/>
      <c r="E7" s="462"/>
      <c r="F7" s="17"/>
      <c r="G7" s="462"/>
      <c r="H7" s="462"/>
      <c r="I7" s="462"/>
      <c r="J7" s="17"/>
      <c r="K7" s="7"/>
      <c r="L7" s="7"/>
      <c r="M7" s="7"/>
    </row>
    <row r="8" spans="1:13" s="6" customFormat="1" ht="8.25" customHeight="1">
      <c r="A8" s="2"/>
      <c r="B8" s="2"/>
      <c r="C8" s="2"/>
      <c r="D8" s="2"/>
      <c r="E8" s="2"/>
      <c r="F8" s="2"/>
      <c r="G8" s="2"/>
      <c r="H8" s="2"/>
      <c r="I8" s="2"/>
      <c r="J8" s="16"/>
      <c r="K8" s="4"/>
      <c r="L8" s="4"/>
      <c r="M8" s="4"/>
    </row>
    <row r="9" spans="1:13" s="9" customFormat="1" ht="19.5">
      <c r="A9" s="84" t="s">
        <v>260</v>
      </c>
      <c r="B9" s="471"/>
      <c r="C9" s="82">
        <v>468</v>
      </c>
      <c r="D9" s="82"/>
      <c r="E9" s="82">
        <v>490</v>
      </c>
      <c r="F9" s="82"/>
      <c r="G9" s="82">
        <v>137</v>
      </c>
      <c r="H9" s="82"/>
      <c r="I9" s="82">
        <v>126</v>
      </c>
      <c r="J9" s="470"/>
      <c r="K9" s="4"/>
      <c r="L9" s="468"/>
      <c r="M9" s="4"/>
    </row>
    <row r="10" spans="1:13" s="9" customFormat="1" ht="9.75" customHeight="1">
      <c r="A10" s="2"/>
      <c r="B10" s="2"/>
      <c r="C10" s="2"/>
      <c r="D10" s="2"/>
      <c r="E10" s="2"/>
      <c r="F10" s="2"/>
      <c r="G10" s="2"/>
      <c r="H10" s="2"/>
      <c r="I10" s="2"/>
      <c r="J10" s="470"/>
      <c r="K10" s="468"/>
      <c r="L10" s="468"/>
      <c r="M10" s="468"/>
    </row>
    <row r="11" spans="1:13" s="9" customFormat="1" ht="16.5">
      <c r="A11" s="473" t="s">
        <v>336</v>
      </c>
      <c r="B11" s="473"/>
      <c r="C11" s="2">
        <v>429</v>
      </c>
      <c r="D11" s="2"/>
      <c r="E11" s="2">
        <v>434</v>
      </c>
      <c r="F11" s="2"/>
      <c r="G11" s="2">
        <v>137</v>
      </c>
      <c r="H11" s="2"/>
      <c r="I11" s="2">
        <v>126</v>
      </c>
      <c r="J11" s="470"/>
      <c r="K11" s="468"/>
      <c r="L11" s="468"/>
      <c r="M11" s="468"/>
    </row>
    <row r="12" spans="1:13" s="9" customFormat="1" ht="12" customHeight="1">
      <c r="A12" s="2"/>
      <c r="B12" s="2"/>
      <c r="C12" s="2"/>
      <c r="D12" s="2"/>
      <c r="E12" s="2"/>
      <c r="F12" s="2"/>
      <c r="G12" s="2"/>
      <c r="H12" s="2"/>
      <c r="I12" s="2"/>
      <c r="J12" s="470"/>
      <c r="K12" s="468"/>
      <c r="L12" s="468"/>
      <c r="M12" s="468"/>
    </row>
    <row r="13" spans="1:13" s="9" customFormat="1" ht="16.5">
      <c r="A13" s="473" t="s">
        <v>337</v>
      </c>
      <c r="B13" s="473"/>
      <c r="C13" s="2">
        <v>39</v>
      </c>
      <c r="D13" s="2"/>
      <c r="E13" s="2">
        <v>56</v>
      </c>
      <c r="F13" s="2"/>
      <c r="G13" s="77" t="s">
        <v>261</v>
      </c>
      <c r="H13" s="77"/>
      <c r="I13" s="77" t="s">
        <v>261</v>
      </c>
      <c r="J13" s="470"/>
      <c r="K13" s="468"/>
      <c r="L13" s="468"/>
      <c r="M13" s="468"/>
    </row>
    <row r="14" spans="1:13" s="9" customFormat="1" ht="7.5" customHeight="1">
      <c r="A14" s="12"/>
      <c r="B14" s="12"/>
      <c r="C14" s="12"/>
      <c r="D14" s="12"/>
      <c r="E14" s="12"/>
      <c r="F14" s="12"/>
      <c r="G14" s="12"/>
      <c r="H14" s="12"/>
      <c r="I14" s="12"/>
      <c r="J14" s="470"/>
      <c r="K14" s="468"/>
      <c r="L14" s="468"/>
      <c r="M14" s="468"/>
    </row>
    <row r="15" spans="1:13" s="9" customFormat="1" ht="7.5" customHeight="1">
      <c r="A15" s="2"/>
      <c r="B15" s="2"/>
      <c r="C15" s="2"/>
      <c r="D15" s="2"/>
      <c r="E15" s="2"/>
      <c r="F15" s="2"/>
      <c r="G15" s="2"/>
      <c r="H15" s="2"/>
      <c r="I15" s="2"/>
      <c r="J15" s="470"/>
      <c r="K15" s="468"/>
      <c r="L15" s="468"/>
      <c r="M15" s="468"/>
    </row>
    <row r="16" spans="1:13" s="9" customFormat="1" ht="18">
      <c r="A16" s="84" t="s">
        <v>262</v>
      </c>
      <c r="B16" s="473"/>
      <c r="C16" s="82">
        <v>51</v>
      </c>
      <c r="D16" s="82"/>
      <c r="E16" s="82">
        <v>32</v>
      </c>
      <c r="F16" s="82"/>
      <c r="G16" s="82">
        <v>56</v>
      </c>
      <c r="H16" s="82"/>
      <c r="I16" s="82">
        <v>65</v>
      </c>
      <c r="J16" s="470"/>
      <c r="K16" s="8"/>
      <c r="L16" s="469"/>
      <c r="M16" s="8"/>
    </row>
    <row r="17" spans="1:13" s="9" customFormat="1" ht="9" customHeight="1">
      <c r="A17" s="2"/>
      <c r="B17" s="2"/>
      <c r="C17" s="2"/>
      <c r="D17" s="2"/>
      <c r="E17" s="2"/>
      <c r="F17" s="2"/>
      <c r="G17" s="2"/>
      <c r="H17" s="2"/>
      <c r="I17" s="2"/>
      <c r="J17" s="470"/>
      <c r="K17" s="4"/>
      <c r="L17" s="468"/>
      <c r="M17" s="4"/>
    </row>
    <row r="18" spans="1:13" s="9" customFormat="1" ht="14.25" customHeight="1">
      <c r="A18" s="473" t="s">
        <v>16</v>
      </c>
      <c r="B18" s="473"/>
      <c r="C18" s="2">
        <v>2</v>
      </c>
      <c r="D18" s="2"/>
      <c r="E18" s="2">
        <v>2</v>
      </c>
      <c r="F18" s="2"/>
      <c r="G18" s="2">
        <v>47</v>
      </c>
      <c r="H18" s="2"/>
      <c r="I18" s="2">
        <v>56</v>
      </c>
      <c r="J18" s="470"/>
      <c r="K18" s="8"/>
      <c r="L18" s="469"/>
      <c r="M18" s="8"/>
    </row>
    <row r="19" spans="1:13" s="9" customFormat="1" ht="9" customHeight="1">
      <c r="A19" s="2"/>
      <c r="B19" s="2"/>
      <c r="C19" s="2"/>
      <c r="D19" s="2"/>
      <c r="E19" s="2"/>
      <c r="F19" s="2"/>
      <c r="G19" s="2"/>
      <c r="H19" s="2"/>
      <c r="I19" s="2"/>
      <c r="J19" s="470"/>
      <c r="K19" s="4"/>
      <c r="L19" s="468"/>
      <c r="M19" s="4"/>
    </row>
    <row r="20" spans="1:13" s="9" customFormat="1" ht="16.5">
      <c r="A20" s="473" t="s">
        <v>17</v>
      </c>
      <c r="B20" s="473"/>
      <c r="C20" s="2">
        <v>49</v>
      </c>
      <c r="D20" s="2"/>
      <c r="E20" s="2">
        <v>30</v>
      </c>
      <c r="F20" s="2"/>
      <c r="G20" s="2">
        <v>9</v>
      </c>
      <c r="H20" s="2"/>
      <c r="I20" s="2">
        <v>9</v>
      </c>
      <c r="J20" s="470"/>
      <c r="K20" s="8"/>
      <c r="L20" s="469"/>
      <c r="M20" s="8"/>
    </row>
    <row r="21" spans="1:13" s="9" customFormat="1" ht="9.75" customHeight="1">
      <c r="A21" s="2"/>
      <c r="B21" s="2"/>
      <c r="C21" s="2"/>
      <c r="D21" s="2"/>
      <c r="E21" s="2"/>
      <c r="F21" s="2"/>
      <c r="G21" s="2"/>
      <c r="H21" s="2"/>
      <c r="I21" s="2"/>
      <c r="J21" s="470"/>
      <c r="K21" s="4"/>
      <c r="L21" s="468"/>
      <c r="M21" s="4"/>
    </row>
    <row r="22" spans="1:13" s="9" customFormat="1" ht="16.5">
      <c r="A22" s="473" t="s">
        <v>333</v>
      </c>
      <c r="B22" s="473"/>
      <c r="C22" s="77" t="s">
        <v>261</v>
      </c>
      <c r="D22" s="77"/>
      <c r="E22" s="77" t="s">
        <v>261</v>
      </c>
      <c r="F22" s="2"/>
      <c r="G22" s="77" t="s">
        <v>261</v>
      </c>
      <c r="H22" s="77"/>
      <c r="I22" s="77" t="s">
        <v>261</v>
      </c>
      <c r="J22" s="470"/>
      <c r="K22" s="8"/>
      <c r="L22" s="469"/>
      <c r="M22" s="8"/>
    </row>
    <row r="23" spans="1:13" s="346" customFormat="1" ht="10.5" customHeight="1">
      <c r="A23" s="12"/>
      <c r="B23" s="12"/>
      <c r="C23" s="12"/>
      <c r="D23" s="12"/>
      <c r="E23" s="12"/>
      <c r="F23" s="12"/>
      <c r="G23" s="12"/>
      <c r="H23" s="12"/>
      <c r="I23" s="12"/>
      <c r="J23" s="470"/>
      <c r="K23" s="470"/>
      <c r="L23" s="470"/>
      <c r="M23" s="470"/>
    </row>
    <row r="24" spans="1:13" s="13" customFormat="1" ht="15.75">
      <c r="A24" s="2"/>
      <c r="B24" s="2"/>
      <c r="C24" s="2"/>
      <c r="D24" s="2"/>
      <c r="E24" s="2"/>
      <c r="F24" s="2"/>
      <c r="G24" s="2"/>
      <c r="H24" s="2"/>
      <c r="I24" s="2"/>
      <c r="J24" s="16"/>
      <c r="K24" s="4"/>
      <c r="L24" s="4"/>
      <c r="M24" s="4"/>
    </row>
    <row r="25" spans="1:13" s="13" customFormat="1" ht="16.5">
      <c r="A25" s="471" t="s">
        <v>18</v>
      </c>
      <c r="B25" s="471"/>
      <c r="C25" s="2"/>
      <c r="D25" s="2"/>
      <c r="E25" s="2"/>
      <c r="F25" s="2"/>
      <c r="G25" s="2"/>
      <c r="H25" s="2"/>
      <c r="I25" s="2"/>
      <c r="J25" s="16"/>
      <c r="K25" s="159"/>
      <c r="L25" s="159"/>
      <c r="M25" s="159"/>
    </row>
    <row r="26" spans="1:13" s="13" customFormat="1" ht="21" customHeight="1">
      <c r="A26" s="15" t="s">
        <v>19</v>
      </c>
      <c r="B26" s="15"/>
      <c r="C26" s="2">
        <v>1.78</v>
      </c>
      <c r="D26" s="2"/>
      <c r="E26" s="2">
        <v>1.77</v>
      </c>
      <c r="F26" s="2"/>
      <c r="G26" s="2">
        <v>1.17</v>
      </c>
      <c r="H26" s="2"/>
      <c r="I26" s="2">
        <v>1.18</v>
      </c>
      <c r="J26" s="16"/>
      <c r="K26" s="8"/>
      <c r="L26" s="8"/>
      <c r="M26" s="8"/>
    </row>
    <row r="27" spans="1:13" s="13" customFormat="1" ht="12.75" customHeight="1">
      <c r="A27" s="2"/>
      <c r="B27" s="2"/>
      <c r="C27" s="2"/>
      <c r="D27" s="2"/>
      <c r="E27" s="474"/>
      <c r="F27" s="2"/>
      <c r="G27" s="2"/>
      <c r="H27" s="2"/>
      <c r="I27" s="2"/>
      <c r="J27" s="2"/>
      <c r="K27" s="11"/>
      <c r="L27" s="11"/>
      <c r="M27" s="11"/>
    </row>
    <row r="28" s="264" customFormat="1" ht="18.75" customHeight="1">
      <c r="E28" s="265"/>
    </row>
    <row r="29" spans="1:11" s="264" customFormat="1" ht="18" customHeight="1">
      <c r="A29" s="528" t="s">
        <v>406</v>
      </c>
      <c r="B29" s="529" t="s">
        <v>405</v>
      </c>
      <c r="C29" s="529"/>
      <c r="D29" s="529"/>
      <c r="E29" s="530"/>
      <c r="F29" s="529"/>
      <c r="G29" s="529"/>
      <c r="H29" s="529"/>
      <c r="I29" s="529"/>
      <c r="J29" s="529"/>
      <c r="K29" s="529"/>
    </row>
    <row r="30" spans="1:11" s="264" customFormat="1" ht="11.25" customHeight="1">
      <c r="A30" s="840"/>
      <c r="B30" s="840"/>
      <c r="C30" s="840"/>
      <c r="D30" s="840"/>
      <c r="E30" s="840"/>
      <c r="F30" s="840"/>
      <c r="G30" s="840"/>
      <c r="H30" s="840"/>
      <c r="I30" s="840"/>
      <c r="J30" s="840"/>
      <c r="K30" s="840"/>
    </row>
    <row r="31" spans="1:11" s="264" customFormat="1" ht="18" customHeight="1">
      <c r="A31" s="531" t="s">
        <v>407</v>
      </c>
      <c r="B31" s="529" t="s">
        <v>408</v>
      </c>
      <c r="C31" s="529"/>
      <c r="D31" s="529"/>
      <c r="E31" s="530"/>
      <c r="F31" s="529"/>
      <c r="G31" s="529"/>
      <c r="H31" s="529"/>
      <c r="I31" s="529"/>
      <c r="J31" s="529"/>
      <c r="K31" s="529"/>
    </row>
    <row r="32" spans="2:11" s="264" customFormat="1" ht="13.5" customHeight="1">
      <c r="B32" s="529" t="s">
        <v>409</v>
      </c>
      <c r="C32" s="529"/>
      <c r="D32" s="529"/>
      <c r="E32" s="530"/>
      <c r="F32" s="529"/>
      <c r="G32" s="529"/>
      <c r="H32" s="529"/>
      <c r="I32" s="529"/>
      <c r="J32" s="529"/>
      <c r="K32" s="529"/>
    </row>
    <row r="33" spans="2:11" s="266" customFormat="1" ht="21.75" customHeight="1">
      <c r="B33" s="529" t="s">
        <v>410</v>
      </c>
      <c r="C33" s="532"/>
      <c r="D33" s="532"/>
      <c r="E33" s="533"/>
      <c r="F33" s="532"/>
      <c r="G33" s="532"/>
      <c r="H33" s="532"/>
      <c r="I33" s="532"/>
      <c r="J33" s="532"/>
      <c r="K33" s="532"/>
    </row>
    <row r="34" spans="1:11" s="264" customFormat="1" ht="12.75">
      <c r="A34" s="529"/>
      <c r="B34" s="529"/>
      <c r="C34" s="529"/>
      <c r="D34" s="529"/>
      <c r="E34" s="529"/>
      <c r="F34" s="529"/>
      <c r="G34" s="529"/>
      <c r="H34" s="529"/>
      <c r="I34" s="529"/>
      <c r="J34" s="529"/>
      <c r="K34" s="529"/>
    </row>
    <row r="35" spans="1:11" s="264" customFormat="1" ht="15.75" customHeight="1">
      <c r="A35" s="529" t="s">
        <v>412</v>
      </c>
      <c r="B35" s="529" t="s">
        <v>411</v>
      </c>
      <c r="C35" s="529"/>
      <c r="D35" s="529"/>
      <c r="E35" s="530"/>
      <c r="F35" s="529"/>
      <c r="G35" s="529"/>
      <c r="H35" s="529"/>
      <c r="I35" s="529"/>
      <c r="J35" s="529"/>
      <c r="K35" s="529"/>
    </row>
    <row r="36" spans="2:11" s="264" customFormat="1" ht="12.75">
      <c r="B36" s="529" t="s">
        <v>413</v>
      </c>
      <c r="C36" s="529"/>
      <c r="D36" s="529"/>
      <c r="E36" s="529"/>
      <c r="F36" s="529"/>
      <c r="G36" s="529"/>
      <c r="H36" s="529"/>
      <c r="I36" s="529"/>
      <c r="J36" s="529"/>
      <c r="K36" s="529"/>
    </row>
    <row r="39" ht="15.75">
      <c r="O39" s="161" t="s">
        <v>356</v>
      </c>
    </row>
  </sheetData>
  <mergeCells count="8">
    <mergeCell ref="A30:K30"/>
    <mergeCell ref="E2:F2"/>
    <mergeCell ref="K4:M4"/>
    <mergeCell ref="G5:I5"/>
    <mergeCell ref="K5:M5"/>
    <mergeCell ref="C5:E5"/>
    <mergeCell ref="C4:F4"/>
    <mergeCell ref="G4:J4"/>
  </mergeCells>
  <printOptions/>
  <pageMargins left="0.9448818897637796" right="0" top="0.1968503937007874" bottom="0.1968503937007874" header="0.5118110236220472" footer="0.3937007874015748"/>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O38"/>
  <sheetViews>
    <sheetView zoomScale="90" zoomScaleNormal="90" workbookViewId="0" topLeftCell="A1">
      <selection activeCell="A1" sqref="A1"/>
    </sheetView>
  </sheetViews>
  <sheetFormatPr defaultColWidth="9.00390625" defaultRowHeight="16.5"/>
  <cols>
    <col min="1" max="1" width="23.25390625" style="16" customWidth="1"/>
    <col min="2" max="2" width="6.375" style="16" customWidth="1"/>
    <col min="3" max="3" width="11.875" style="16" customWidth="1"/>
    <col min="4" max="4" width="2.00390625" style="16" customWidth="1"/>
    <col min="5" max="5" width="11.375" style="16" customWidth="1"/>
    <col min="6" max="6" width="7.00390625" style="16" customWidth="1"/>
    <col min="7" max="7" width="11.75390625" style="16" customWidth="1"/>
    <col min="8" max="8" width="2.00390625" style="16" customWidth="1"/>
    <col min="9" max="9" width="11.00390625" style="16" customWidth="1"/>
    <col min="10" max="10" width="5.50390625" style="16" customWidth="1"/>
    <col min="11" max="11" width="11.00390625" style="16" customWidth="1"/>
    <col min="12" max="12" width="3.625" style="16" customWidth="1"/>
    <col min="13" max="13" width="11.125" style="16" customWidth="1"/>
    <col min="14" max="14" width="6.375" style="16" customWidth="1"/>
    <col min="15" max="16384" width="9.00390625" style="16" customWidth="1"/>
  </cols>
  <sheetData>
    <row r="1" spans="1:14" ht="18.75">
      <c r="A1" s="93" t="s">
        <v>275</v>
      </c>
      <c r="B1" s="2"/>
      <c r="C1" s="2"/>
      <c r="D1" s="2"/>
      <c r="E1" s="2"/>
      <c r="F1" s="2"/>
      <c r="G1" s="2"/>
      <c r="H1" s="2"/>
      <c r="I1" s="2"/>
      <c r="J1" s="2"/>
      <c r="K1" s="2"/>
      <c r="L1" s="2"/>
      <c r="M1" s="2"/>
      <c r="N1" s="2"/>
    </row>
    <row r="2" spans="1:14" ht="16.5" customHeight="1">
      <c r="A2" s="2"/>
      <c r="B2" s="2"/>
      <c r="C2" s="2"/>
      <c r="D2" s="2"/>
      <c r="E2" s="2"/>
      <c r="F2" s="2"/>
      <c r="G2" s="841" t="s">
        <v>347</v>
      </c>
      <c r="H2" s="841"/>
      <c r="I2" s="841"/>
      <c r="K2" s="2"/>
      <c r="L2" s="2"/>
      <c r="M2" s="2"/>
      <c r="N2" s="2"/>
    </row>
    <row r="3" spans="1:14" ht="17.25" customHeight="1">
      <c r="A3" s="2"/>
      <c r="B3" s="2"/>
      <c r="C3" s="2"/>
      <c r="D3" s="2"/>
      <c r="E3" s="82"/>
      <c r="F3" s="612" t="s">
        <v>161</v>
      </c>
      <c r="G3" s="82"/>
      <c r="H3" s="82"/>
      <c r="I3" s="82"/>
      <c r="J3" s="613" t="s">
        <v>166</v>
      </c>
      <c r="K3" s="82"/>
      <c r="L3" s="2"/>
      <c r="M3" s="2"/>
      <c r="N3" s="2"/>
    </row>
    <row r="4" spans="1:14" ht="15.75">
      <c r="A4" s="82" t="s">
        <v>15</v>
      </c>
      <c r="B4" s="2"/>
      <c r="C4" s="2"/>
      <c r="D4" s="2"/>
      <c r="E4" s="2"/>
      <c r="F4" s="2"/>
      <c r="G4" s="2"/>
      <c r="H4" s="2"/>
      <c r="I4" s="2"/>
      <c r="J4" s="2"/>
      <c r="K4" s="2"/>
      <c r="L4" s="2"/>
      <c r="M4" s="2"/>
      <c r="N4" s="2"/>
    </row>
    <row r="5" spans="1:14" s="4" customFormat="1" ht="18" customHeight="1">
      <c r="A5" s="2" t="s">
        <v>276</v>
      </c>
      <c r="B5" s="2"/>
      <c r="C5" s="2"/>
      <c r="D5" s="2"/>
      <c r="E5" s="2"/>
      <c r="F5" s="2">
        <v>435</v>
      </c>
      <c r="G5" s="2"/>
      <c r="H5" s="2"/>
      <c r="I5" s="2"/>
      <c r="J5" s="2">
        <v>440</v>
      </c>
      <c r="K5" s="2"/>
      <c r="L5" s="2"/>
      <c r="M5" s="2"/>
      <c r="N5" s="2"/>
    </row>
    <row r="6" spans="1:14" s="4" customFormat="1" ht="18" customHeight="1">
      <c r="A6" s="2" t="s">
        <v>277</v>
      </c>
      <c r="B6" s="2"/>
      <c r="C6" s="2"/>
      <c r="D6" s="2"/>
      <c r="E6" s="2"/>
      <c r="F6" s="2">
        <v>1</v>
      </c>
      <c r="G6" s="2"/>
      <c r="H6" s="2"/>
      <c r="I6" s="2"/>
      <c r="J6" s="2">
        <v>1</v>
      </c>
      <c r="K6" s="2"/>
      <c r="L6" s="2"/>
      <c r="M6" s="2"/>
      <c r="N6" s="2"/>
    </row>
    <row r="7" spans="1:14" s="4" customFormat="1" ht="18" customHeight="1">
      <c r="A7" s="2" t="s">
        <v>278</v>
      </c>
      <c r="B7" s="2"/>
      <c r="C7" s="2"/>
      <c r="D7" s="2"/>
      <c r="E7" s="2"/>
      <c r="F7" s="2">
        <v>37</v>
      </c>
      <c r="G7" s="2"/>
      <c r="H7" s="2"/>
      <c r="I7" s="2"/>
      <c r="J7" s="2">
        <v>39</v>
      </c>
      <c r="K7" s="2"/>
      <c r="L7" s="2"/>
      <c r="M7" s="2"/>
      <c r="N7" s="2"/>
    </row>
    <row r="8" spans="1:14" s="468" customFormat="1" ht="18" customHeight="1">
      <c r="A8" s="2" t="s">
        <v>279</v>
      </c>
      <c r="B8" s="2"/>
      <c r="C8" s="2"/>
      <c r="D8" s="2"/>
      <c r="E8" s="2"/>
      <c r="F8" s="2">
        <v>7</v>
      </c>
      <c r="G8" s="2"/>
      <c r="H8" s="2"/>
      <c r="I8" s="2"/>
      <c r="J8" s="2">
        <v>7</v>
      </c>
      <c r="K8" s="2"/>
      <c r="L8" s="2"/>
      <c r="M8" s="2"/>
      <c r="N8" s="2"/>
    </row>
    <row r="9" spans="1:14" s="468" customFormat="1" ht="9.75" customHeight="1">
      <c r="A9" s="2"/>
      <c r="B9" s="2"/>
      <c r="C9" s="2"/>
      <c r="D9" s="2"/>
      <c r="E9" s="2"/>
      <c r="F9" s="2"/>
      <c r="G9" s="2"/>
      <c r="H9" s="2"/>
      <c r="I9" s="2"/>
      <c r="J9" s="2"/>
      <c r="K9" s="2"/>
      <c r="L9" s="2"/>
      <c r="M9" s="2"/>
      <c r="N9" s="2"/>
    </row>
    <row r="10" spans="1:14" s="468" customFormat="1" ht="18" customHeight="1">
      <c r="A10" s="82" t="s">
        <v>280</v>
      </c>
      <c r="B10" s="2"/>
      <c r="C10" s="2"/>
      <c r="D10" s="2"/>
      <c r="E10" s="2"/>
      <c r="F10" s="2"/>
      <c r="G10" s="2"/>
      <c r="H10" s="2"/>
      <c r="I10" s="2"/>
      <c r="J10" s="2"/>
      <c r="K10" s="2"/>
      <c r="L10" s="2"/>
      <c r="M10" s="2"/>
      <c r="N10" s="2"/>
    </row>
    <row r="11" spans="1:14" s="468" customFormat="1" ht="18" customHeight="1">
      <c r="A11" s="2" t="s">
        <v>281</v>
      </c>
      <c r="B11" s="2"/>
      <c r="C11" s="2"/>
      <c r="D11" s="2"/>
      <c r="E11" s="2"/>
      <c r="F11" s="2">
        <v>125</v>
      </c>
      <c r="G11" s="2"/>
      <c r="H11" s="2"/>
      <c r="I11" s="2"/>
      <c r="J11" s="2">
        <v>116</v>
      </c>
      <c r="K11" s="2"/>
      <c r="L11" s="2"/>
      <c r="M11" s="2"/>
      <c r="N11" s="2"/>
    </row>
    <row r="12" spans="1:14" s="468" customFormat="1" ht="18" customHeight="1">
      <c r="A12" s="2" t="s">
        <v>282</v>
      </c>
      <c r="B12" s="2"/>
      <c r="C12" s="2"/>
      <c r="D12" s="2"/>
      <c r="E12" s="2"/>
      <c r="F12" s="2">
        <v>5</v>
      </c>
      <c r="G12" s="2"/>
      <c r="H12" s="2"/>
      <c r="I12" s="2"/>
      <c r="J12" s="2">
        <v>4</v>
      </c>
      <c r="K12" s="2"/>
      <c r="L12" s="2"/>
      <c r="M12" s="2"/>
      <c r="N12" s="2"/>
    </row>
    <row r="13" spans="1:14" s="468" customFormat="1" ht="18" customHeight="1">
      <c r="A13" s="2"/>
      <c r="B13" s="2"/>
      <c r="C13" s="2"/>
      <c r="D13" s="2"/>
      <c r="E13" s="2"/>
      <c r="F13" s="2"/>
      <c r="G13" s="2"/>
      <c r="H13" s="2"/>
      <c r="I13" s="2"/>
      <c r="J13" s="2"/>
      <c r="K13" s="2"/>
      <c r="L13" s="2"/>
      <c r="M13" s="2"/>
      <c r="N13" s="2"/>
    </row>
    <row r="14" spans="1:14" s="468" customFormat="1" ht="18" customHeight="1">
      <c r="A14" s="82" t="s">
        <v>283</v>
      </c>
      <c r="B14" s="2"/>
      <c r="C14" s="2"/>
      <c r="D14" s="2"/>
      <c r="E14" s="2"/>
      <c r="F14" s="2"/>
      <c r="G14" s="2"/>
      <c r="H14" s="2"/>
      <c r="I14" s="2"/>
      <c r="J14" s="2"/>
      <c r="K14" s="2"/>
      <c r="L14" s="2"/>
      <c r="M14" s="2"/>
      <c r="N14" s="2"/>
    </row>
    <row r="15" spans="1:14" s="468" customFormat="1" ht="18" customHeight="1">
      <c r="A15" s="2" t="s">
        <v>284</v>
      </c>
      <c r="B15" s="2"/>
      <c r="C15" s="2"/>
      <c r="D15" s="2"/>
      <c r="E15" s="2"/>
      <c r="F15" s="2">
        <v>48</v>
      </c>
      <c r="G15" s="2"/>
      <c r="H15" s="2"/>
      <c r="I15" s="2"/>
      <c r="J15" s="2">
        <v>44</v>
      </c>
      <c r="K15" s="2"/>
      <c r="L15" s="2"/>
      <c r="M15" s="2"/>
      <c r="N15" s="2"/>
    </row>
    <row r="16" spans="1:14" s="468" customFormat="1" ht="18" customHeight="1">
      <c r="A16" s="2" t="s">
        <v>282</v>
      </c>
      <c r="B16" s="2"/>
      <c r="C16" s="2"/>
      <c r="D16" s="2"/>
      <c r="E16" s="2"/>
      <c r="F16" s="2">
        <v>3</v>
      </c>
      <c r="G16" s="2"/>
      <c r="H16" s="2"/>
      <c r="I16" s="2"/>
      <c r="J16" s="2">
        <v>3</v>
      </c>
      <c r="K16" s="2"/>
      <c r="L16" s="2"/>
      <c r="M16" s="2"/>
      <c r="N16" s="2"/>
    </row>
    <row r="17" spans="1:14" s="468" customFormat="1" ht="14.25" customHeight="1">
      <c r="A17" s="2"/>
      <c r="B17" s="2"/>
      <c r="C17" s="2"/>
      <c r="D17" s="2"/>
      <c r="E17" s="2"/>
      <c r="F17" s="2"/>
      <c r="G17" s="2"/>
      <c r="H17" s="2"/>
      <c r="I17" s="2"/>
      <c r="J17" s="2"/>
      <c r="K17" s="2"/>
      <c r="L17" s="2"/>
      <c r="M17" s="2"/>
      <c r="N17" s="2"/>
    </row>
    <row r="18" spans="1:14" s="468" customFormat="1" ht="18" customHeight="1">
      <c r="A18" s="13" t="s">
        <v>285</v>
      </c>
      <c r="B18" s="2"/>
      <c r="C18" s="2"/>
      <c r="D18" s="2"/>
      <c r="E18" s="2"/>
      <c r="F18" s="2"/>
      <c r="G18" s="2"/>
      <c r="H18" s="2"/>
      <c r="I18" s="2"/>
      <c r="J18" s="2"/>
      <c r="K18" s="2"/>
      <c r="L18" s="2"/>
      <c r="M18" s="2"/>
      <c r="N18" s="2"/>
    </row>
    <row r="19" spans="1:14" s="468" customFormat="1" ht="18" customHeight="1">
      <c r="A19" s="179" t="s">
        <v>15</v>
      </c>
      <c r="B19" s="13"/>
      <c r="C19" s="13"/>
      <c r="D19" s="13"/>
      <c r="E19" s="13"/>
      <c r="F19" s="13"/>
      <c r="G19" s="13"/>
      <c r="H19" s="13"/>
      <c r="I19" s="13"/>
      <c r="J19" s="13"/>
      <c r="K19" s="13"/>
      <c r="L19" s="13"/>
      <c r="M19" s="13"/>
      <c r="N19" s="13"/>
    </row>
    <row r="20" spans="1:14" s="468" customFormat="1" ht="18" customHeight="1">
      <c r="A20" s="13" t="s">
        <v>286</v>
      </c>
      <c r="B20" s="13"/>
      <c r="C20" s="13"/>
      <c r="D20" s="13"/>
      <c r="E20" s="13"/>
      <c r="F20" s="13"/>
      <c r="G20" s="13"/>
      <c r="H20" s="13"/>
      <c r="I20" s="13"/>
      <c r="J20" s="13"/>
      <c r="K20" s="13"/>
      <c r="L20" s="13"/>
      <c r="M20" s="13"/>
      <c r="N20" s="13"/>
    </row>
    <row r="21" spans="1:14" s="468" customFormat="1" ht="18" customHeight="1">
      <c r="A21" s="13" t="s">
        <v>287</v>
      </c>
      <c r="B21" s="13"/>
      <c r="C21" s="13"/>
      <c r="D21" s="13"/>
      <c r="E21" s="13"/>
      <c r="F21" s="13"/>
      <c r="G21" s="13"/>
      <c r="H21" s="13"/>
      <c r="I21" s="13"/>
      <c r="J21" s="13"/>
      <c r="K21" s="13"/>
      <c r="L21" s="13"/>
      <c r="M21" s="13"/>
      <c r="N21" s="13"/>
    </row>
    <row r="22" spans="1:14" s="470" customFormat="1" ht="18" customHeight="1">
      <c r="A22" s="13" t="s">
        <v>288</v>
      </c>
      <c r="B22" s="13"/>
      <c r="C22" s="13"/>
      <c r="D22" s="13"/>
      <c r="E22" s="13"/>
      <c r="F22" s="13"/>
      <c r="G22" s="13"/>
      <c r="H22" s="13"/>
      <c r="I22" s="13"/>
      <c r="J22" s="13"/>
      <c r="K22" s="13"/>
      <c r="L22" s="13"/>
      <c r="M22" s="13"/>
      <c r="N22" s="13"/>
    </row>
    <row r="23" spans="1:14" s="159" customFormat="1" ht="18" customHeight="1">
      <c r="A23" s="13" t="s">
        <v>289</v>
      </c>
      <c r="B23" s="13"/>
      <c r="C23" s="13"/>
      <c r="D23" s="13"/>
      <c r="E23" s="13"/>
      <c r="F23" s="13"/>
      <c r="G23" s="13"/>
      <c r="H23" s="13"/>
      <c r="I23" s="13"/>
      <c r="J23" s="13"/>
      <c r="K23" s="13"/>
      <c r="L23" s="13"/>
      <c r="M23" s="13"/>
      <c r="N23" s="13"/>
    </row>
    <row r="24" spans="1:14" s="159" customFormat="1" ht="18" customHeight="1">
      <c r="A24" s="13"/>
      <c r="B24" s="13"/>
      <c r="C24" s="13"/>
      <c r="D24" s="13"/>
      <c r="E24" s="13"/>
      <c r="F24" s="13"/>
      <c r="G24" s="13"/>
      <c r="H24" s="13"/>
      <c r="I24" s="13"/>
      <c r="J24" s="13"/>
      <c r="K24" s="13"/>
      <c r="L24" s="13"/>
      <c r="M24" s="13"/>
      <c r="N24" s="13"/>
    </row>
    <row r="25" spans="1:14" s="159" customFormat="1" ht="18" customHeight="1">
      <c r="A25" s="179" t="s">
        <v>280</v>
      </c>
      <c r="B25" s="13"/>
      <c r="C25" s="13"/>
      <c r="D25" s="13"/>
      <c r="E25" s="13"/>
      <c r="F25" s="13"/>
      <c r="G25" s="13"/>
      <c r="H25" s="13"/>
      <c r="I25" s="13"/>
      <c r="J25" s="13"/>
      <c r="K25" s="13"/>
      <c r="L25" s="13"/>
      <c r="M25" s="13"/>
      <c r="N25" s="13"/>
    </row>
    <row r="26" spans="1:14" s="159" customFormat="1" ht="18" customHeight="1">
      <c r="A26" s="13" t="s">
        <v>290</v>
      </c>
      <c r="B26" s="13"/>
      <c r="C26" s="13"/>
      <c r="D26" s="13"/>
      <c r="E26" s="13"/>
      <c r="F26" s="13"/>
      <c r="G26" s="13"/>
      <c r="H26" s="13"/>
      <c r="I26" s="13"/>
      <c r="J26" s="13"/>
      <c r="K26" s="13"/>
      <c r="L26" s="13"/>
      <c r="M26" s="13"/>
      <c r="N26" s="13"/>
    </row>
    <row r="27" spans="1:14" s="520" customFormat="1" ht="18" customHeight="1">
      <c r="A27" s="13" t="s">
        <v>291</v>
      </c>
      <c r="B27" s="13"/>
      <c r="C27" s="13"/>
      <c r="D27" s="13"/>
      <c r="E27" s="13"/>
      <c r="F27" s="13"/>
      <c r="G27" s="13"/>
      <c r="H27" s="13"/>
      <c r="I27" s="13"/>
      <c r="J27" s="13"/>
      <c r="K27" s="13"/>
      <c r="L27" s="13"/>
      <c r="M27" s="13"/>
      <c r="N27" s="13"/>
    </row>
    <row r="28" spans="1:14" s="520" customFormat="1" ht="18" customHeight="1">
      <c r="A28" s="13" t="s">
        <v>296</v>
      </c>
      <c r="B28" s="13"/>
      <c r="C28" s="13"/>
      <c r="D28" s="13"/>
      <c r="E28" s="13"/>
      <c r="F28" s="13"/>
      <c r="G28" s="13"/>
      <c r="H28" s="13"/>
      <c r="I28" s="13"/>
      <c r="J28" s="13"/>
      <c r="K28" s="13"/>
      <c r="L28" s="13"/>
      <c r="M28" s="13"/>
      <c r="N28" s="13"/>
    </row>
    <row r="29" spans="1:14" s="520" customFormat="1" ht="18" customHeight="1">
      <c r="A29" s="13"/>
      <c r="B29" s="13"/>
      <c r="C29" s="13"/>
      <c r="D29" s="13"/>
      <c r="E29" s="13"/>
      <c r="F29" s="13"/>
      <c r="G29" s="13"/>
      <c r="H29" s="13"/>
      <c r="I29" s="13"/>
      <c r="J29" s="13"/>
      <c r="K29" s="13"/>
      <c r="L29" s="13"/>
      <c r="M29" s="13"/>
      <c r="N29" s="13"/>
    </row>
    <row r="30" spans="1:14" s="520" customFormat="1" ht="18" customHeight="1">
      <c r="A30" s="179" t="s">
        <v>283</v>
      </c>
      <c r="B30" s="13"/>
      <c r="C30" s="13"/>
      <c r="D30" s="13"/>
      <c r="E30" s="13"/>
      <c r="F30" s="13"/>
      <c r="G30" s="13"/>
      <c r="H30" s="13"/>
      <c r="I30" s="13"/>
      <c r="J30" s="13"/>
      <c r="K30" s="13"/>
      <c r="L30" s="13"/>
      <c r="M30" s="13"/>
      <c r="N30" s="13"/>
    </row>
    <row r="31" spans="1:15" s="521" customFormat="1" ht="18" customHeight="1">
      <c r="A31" s="13" t="s">
        <v>292</v>
      </c>
      <c r="B31" s="13"/>
      <c r="C31" s="13"/>
      <c r="D31" s="13"/>
      <c r="E31" s="13"/>
      <c r="F31" s="13"/>
      <c r="G31" s="13"/>
      <c r="H31" s="13"/>
      <c r="I31" s="13"/>
      <c r="J31" s="13"/>
      <c r="K31" s="13"/>
      <c r="L31" s="13"/>
      <c r="M31" s="13"/>
      <c r="N31" s="13"/>
      <c r="O31" s="520"/>
    </row>
    <row r="32" spans="1:14" s="520" customFormat="1" ht="18" customHeight="1">
      <c r="A32" s="13" t="s">
        <v>293</v>
      </c>
      <c r="B32" s="13"/>
      <c r="C32" s="13"/>
      <c r="D32" s="13"/>
      <c r="E32" s="13"/>
      <c r="F32" s="13"/>
      <c r="G32" s="13"/>
      <c r="H32" s="13"/>
      <c r="I32" s="13"/>
      <c r="J32" s="13"/>
      <c r="K32" s="13"/>
      <c r="L32" s="13"/>
      <c r="M32" s="13"/>
      <c r="N32" s="13"/>
    </row>
    <row r="33" spans="1:14" s="520" customFormat="1" ht="18" customHeight="1">
      <c r="A33" s="13" t="s">
        <v>294</v>
      </c>
      <c r="B33" s="13"/>
      <c r="C33" s="13"/>
      <c r="D33" s="13"/>
      <c r="E33" s="13"/>
      <c r="F33" s="13"/>
      <c r="G33" s="13"/>
      <c r="H33" s="13"/>
      <c r="I33" s="13"/>
      <c r="J33" s="13"/>
      <c r="K33" s="13"/>
      <c r="L33" s="13"/>
      <c r="M33" s="13"/>
      <c r="N33" s="13"/>
    </row>
    <row r="34" s="520" customFormat="1" ht="12.75">
      <c r="O34" s="161" t="s">
        <v>459</v>
      </c>
    </row>
    <row r="38" ht="15.75">
      <c r="O38" s="439"/>
    </row>
  </sheetData>
  <mergeCells count="1">
    <mergeCell ref="G2:I2"/>
  </mergeCells>
  <printOptions/>
  <pageMargins left="0.9448818897637796" right="0" top="0.1968503937007874" bottom="0.1968503937007874" header="0.5118110236220472" footer="0.3937007874015748"/>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33"/>
  <sheetViews>
    <sheetView zoomScale="90" zoomScaleNormal="90" workbookViewId="0" topLeftCell="A1">
      <selection activeCell="A1" sqref="A1"/>
    </sheetView>
  </sheetViews>
  <sheetFormatPr defaultColWidth="9.00390625" defaultRowHeight="16.5"/>
  <cols>
    <col min="1" max="1" width="8.00390625" style="230" customWidth="1"/>
    <col min="2" max="2" width="23.25390625" style="230" customWidth="1"/>
    <col min="3" max="3" width="8.00390625" style="230" customWidth="1"/>
    <col min="4" max="4" width="5.125" style="230" customWidth="1"/>
    <col min="5" max="5" width="16.00390625" style="230" customWidth="1"/>
    <col min="6" max="6" width="8.00390625" style="230" customWidth="1"/>
    <col min="7" max="7" width="1.625" style="230" customWidth="1"/>
    <col min="8" max="8" width="17.625" style="230" customWidth="1"/>
    <col min="9" max="9" width="9.125" style="230" customWidth="1"/>
    <col min="10" max="12" width="8.00390625" style="230" customWidth="1"/>
    <col min="13" max="13" width="2.00390625" style="230" customWidth="1"/>
    <col min="14" max="14" width="6.25390625" style="230" customWidth="1"/>
    <col min="15" max="15" width="6.375" style="230" customWidth="1"/>
    <col min="16" max="16384" width="8.00390625" style="230" customWidth="1"/>
  </cols>
  <sheetData>
    <row r="1" ht="22.5">
      <c r="A1" s="68" t="s">
        <v>308</v>
      </c>
    </row>
    <row r="3" s="225" customFormat="1" ht="26.25" customHeight="1">
      <c r="A3" s="372" t="s">
        <v>313</v>
      </c>
    </row>
    <row r="4" s="225" customFormat="1" ht="20.25"/>
    <row r="5" spans="1:9" s="228" customFormat="1" ht="18.75">
      <c r="A5" s="226"/>
      <c r="B5" s="226"/>
      <c r="C5" s="226"/>
      <c r="D5" s="227"/>
      <c r="E5" s="227"/>
      <c r="F5" s="773"/>
      <c r="G5" s="773"/>
      <c r="H5" s="227"/>
      <c r="I5" s="227"/>
    </row>
    <row r="6" spans="1:9" s="228" customFormat="1" ht="18.75">
      <c r="A6" s="309"/>
      <c r="B6" s="309"/>
      <c r="C6" s="309"/>
      <c r="D6" s="310"/>
      <c r="E6" s="310"/>
      <c r="F6" s="774" t="s">
        <v>50</v>
      </c>
      <c r="G6" s="774"/>
      <c r="H6" s="310"/>
      <c r="I6" s="310"/>
    </row>
    <row r="7" spans="1:9" s="228" customFormat="1" ht="18.75">
      <c r="A7" s="309"/>
      <c r="B7" s="309"/>
      <c r="C7" s="309"/>
      <c r="D7" s="311"/>
      <c r="E7" s="311"/>
      <c r="F7" s="311"/>
      <c r="G7" s="310"/>
      <c r="H7" s="309"/>
      <c r="I7" s="309"/>
    </row>
    <row r="8" spans="1:9" s="228" customFormat="1" ht="18.75">
      <c r="A8" s="309"/>
      <c r="B8" s="309"/>
      <c r="C8" s="309"/>
      <c r="D8" s="312" t="s">
        <v>154</v>
      </c>
      <c r="E8" s="311"/>
      <c r="F8" s="311"/>
      <c r="G8" s="310"/>
      <c r="H8" s="332" t="s">
        <v>145</v>
      </c>
      <c r="I8" s="313"/>
    </row>
    <row r="9" spans="1:9" s="228" customFormat="1" ht="18.75">
      <c r="A9" s="309"/>
      <c r="B9" s="309"/>
      <c r="C9" s="309"/>
      <c r="D9" s="775" t="s">
        <v>390</v>
      </c>
      <c r="E9" s="775"/>
      <c r="F9" s="775"/>
      <c r="G9" s="314"/>
      <c r="H9" s="315" t="s">
        <v>185</v>
      </c>
      <c r="I9" s="315"/>
    </row>
    <row r="10" spans="1:9" s="228" customFormat="1" ht="18.75">
      <c r="A10" s="309"/>
      <c r="B10" s="309"/>
      <c r="C10" s="309"/>
      <c r="D10" s="311"/>
      <c r="E10" s="311"/>
      <c r="F10" s="311"/>
      <c r="G10" s="310"/>
      <c r="H10" s="310"/>
      <c r="I10" s="313"/>
    </row>
    <row r="11" spans="1:9" s="228" customFormat="1" ht="18" customHeight="1">
      <c r="A11" s="316" t="s">
        <v>74</v>
      </c>
      <c r="B11" s="309"/>
      <c r="C11" s="309"/>
      <c r="D11" s="317"/>
      <c r="E11" s="318">
        <v>25523007</v>
      </c>
      <c r="F11" s="317"/>
      <c r="G11" s="309"/>
      <c r="H11" s="319">
        <v>19629692</v>
      </c>
      <c r="I11" s="354" t="s">
        <v>172</v>
      </c>
    </row>
    <row r="12" spans="1:9" s="228" customFormat="1" ht="18.75">
      <c r="A12" s="309"/>
      <c r="B12" s="309"/>
      <c r="C12" s="309"/>
      <c r="D12" s="311"/>
      <c r="E12" s="311"/>
      <c r="F12" s="311"/>
      <c r="G12" s="310"/>
      <c r="H12" s="310"/>
      <c r="I12" s="355"/>
    </row>
    <row r="13" spans="1:9" s="228" customFormat="1" ht="9.75" customHeight="1">
      <c r="A13" s="316"/>
      <c r="B13" s="309"/>
      <c r="C13" s="309"/>
      <c r="D13" s="311"/>
      <c r="E13" s="311"/>
      <c r="F13" s="311"/>
      <c r="G13" s="310"/>
      <c r="H13" s="310"/>
      <c r="I13" s="355"/>
    </row>
    <row r="14" spans="1:9" s="228" customFormat="1" ht="18.75">
      <c r="A14" s="316" t="s">
        <v>66</v>
      </c>
      <c r="B14" s="309"/>
      <c r="C14" s="309"/>
      <c r="D14" s="317"/>
      <c r="E14" s="318">
        <v>13433386</v>
      </c>
      <c r="F14" s="317"/>
      <c r="G14" s="309"/>
      <c r="H14" s="319">
        <v>11884152</v>
      </c>
      <c r="I14" s="354" t="s">
        <v>172</v>
      </c>
    </row>
    <row r="15" spans="1:9" s="228" customFormat="1" ht="15.75" customHeight="1">
      <c r="A15" s="309"/>
      <c r="B15" s="309"/>
      <c r="C15" s="309"/>
      <c r="D15" s="317"/>
      <c r="E15" s="318"/>
      <c r="F15" s="317"/>
      <c r="G15" s="309"/>
      <c r="H15" s="319"/>
      <c r="I15" s="354"/>
    </row>
    <row r="16" spans="1:9" s="228" customFormat="1" ht="12" customHeight="1">
      <c r="A16" s="316"/>
      <c r="B16" s="309"/>
      <c r="C16" s="309"/>
      <c r="D16" s="317"/>
      <c r="E16" s="318"/>
      <c r="F16" s="317"/>
      <c r="G16" s="309"/>
      <c r="H16" s="319"/>
      <c r="I16" s="354"/>
    </row>
    <row r="17" spans="1:9" s="228" customFormat="1" ht="18.75">
      <c r="A17" s="316" t="s">
        <v>71</v>
      </c>
      <c r="B17" s="309"/>
      <c r="C17" s="309"/>
      <c r="D17" s="317"/>
      <c r="E17" s="318">
        <v>12089621</v>
      </c>
      <c r="F17" s="317"/>
      <c r="G17" s="309"/>
      <c r="H17" s="319">
        <v>7745540</v>
      </c>
      <c r="I17" s="354" t="s">
        <v>172</v>
      </c>
    </row>
    <row r="18" spans="1:9" s="228" customFormat="1" ht="16.5" customHeight="1">
      <c r="A18" s="309"/>
      <c r="B18" s="309"/>
      <c r="C18" s="309"/>
      <c r="D18" s="317"/>
      <c r="E18" s="318"/>
      <c r="F18" s="317"/>
      <c r="G18" s="309"/>
      <c r="H18" s="319"/>
      <c r="I18" s="354"/>
    </row>
    <row r="19" spans="1:9" s="228" customFormat="1" ht="11.25" customHeight="1">
      <c r="A19" s="316"/>
      <c r="B19" s="309"/>
      <c r="C19" s="309"/>
      <c r="D19" s="317"/>
      <c r="E19" s="318"/>
      <c r="F19" s="317"/>
      <c r="G19" s="309"/>
      <c r="H19" s="319"/>
      <c r="I19" s="354"/>
    </row>
    <row r="20" spans="1:9" s="228" customFormat="1" ht="18.75">
      <c r="A20" s="316" t="s">
        <v>67</v>
      </c>
      <c r="B20" s="309"/>
      <c r="C20" s="309"/>
      <c r="D20" s="317"/>
      <c r="E20" s="318">
        <v>9910565</v>
      </c>
      <c r="F20" s="317"/>
      <c r="G20" s="309"/>
      <c r="H20" s="319">
        <v>8601559</v>
      </c>
      <c r="I20" s="354" t="s">
        <v>172</v>
      </c>
    </row>
    <row r="21" spans="1:9" s="228" customFormat="1" ht="16.5" customHeight="1">
      <c r="A21" s="309"/>
      <c r="B21" s="309"/>
      <c r="C21" s="309"/>
      <c r="D21" s="317"/>
      <c r="E21" s="318"/>
      <c r="F21" s="317"/>
      <c r="G21" s="309"/>
      <c r="H21" s="319"/>
      <c r="I21" s="354"/>
    </row>
    <row r="22" spans="1:9" s="228" customFormat="1" ht="12.75" customHeight="1">
      <c r="A22" s="316"/>
      <c r="B22" s="309"/>
      <c r="C22" s="309"/>
      <c r="D22" s="317"/>
      <c r="E22" s="318"/>
      <c r="F22" s="317"/>
      <c r="G22" s="309"/>
      <c r="H22" s="319"/>
      <c r="I22" s="354"/>
    </row>
    <row r="23" spans="1:9" s="228" customFormat="1" ht="18.75">
      <c r="A23" s="316" t="s">
        <v>73</v>
      </c>
      <c r="B23" s="309"/>
      <c r="C23" s="309"/>
      <c r="D23" s="317"/>
      <c r="E23" s="318">
        <v>8722393</v>
      </c>
      <c r="F23" s="317"/>
      <c r="G23" s="309"/>
      <c r="H23" s="319">
        <v>5611832</v>
      </c>
      <c r="I23" s="354" t="s">
        <v>172</v>
      </c>
    </row>
    <row r="24" spans="2:9" s="228" customFormat="1" ht="17.25" customHeight="1">
      <c r="B24" s="226"/>
      <c r="C24" s="226"/>
      <c r="D24" s="226"/>
      <c r="E24" s="229"/>
      <c r="F24" s="226"/>
      <c r="G24" s="226"/>
      <c r="H24" s="229"/>
      <c r="I24" s="226"/>
    </row>
    <row r="26" spans="1:9" s="228" customFormat="1" ht="18.75">
      <c r="A26" s="226"/>
      <c r="B26" s="226"/>
      <c r="C26" s="226"/>
      <c r="D26" s="226"/>
      <c r="E26" s="226"/>
      <c r="F26" s="226"/>
      <c r="G26" s="226"/>
      <c r="H26" s="226"/>
      <c r="I26" s="226"/>
    </row>
    <row r="27" spans="1:9" s="228" customFormat="1" ht="18.75">
      <c r="A27" s="226"/>
      <c r="B27" s="226"/>
      <c r="C27" s="226"/>
      <c r="D27" s="226"/>
      <c r="E27" s="226"/>
      <c r="F27" s="226"/>
      <c r="G27" s="226"/>
      <c r="H27" s="226"/>
      <c r="I27" s="226"/>
    </row>
    <row r="28" spans="1:9" ht="15.75">
      <c r="A28" s="226"/>
      <c r="B28" s="226"/>
      <c r="C28" s="226"/>
      <c r="D28" s="226"/>
      <c r="E28" s="226"/>
      <c r="F28" s="226"/>
      <c r="G28" s="226"/>
      <c r="H28" s="226"/>
      <c r="I28" s="226"/>
    </row>
    <row r="33" ht="12.75">
      <c r="O33" s="379" t="s">
        <v>184</v>
      </c>
    </row>
  </sheetData>
  <mergeCells count="3">
    <mergeCell ref="F5:G5"/>
    <mergeCell ref="F6:G6"/>
    <mergeCell ref="D9:F9"/>
  </mergeCells>
  <printOptions/>
  <pageMargins left="0.7480314960629921" right="0" top="0.7874015748031497" bottom="0.1968503937007874" header="0.5118110236220472" footer="0.393700787401574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40"/>
  <sheetViews>
    <sheetView workbookViewId="0" topLeftCell="A1">
      <selection activeCell="A1" sqref="A1"/>
    </sheetView>
  </sheetViews>
  <sheetFormatPr defaultColWidth="9.00390625" defaultRowHeight="16.5"/>
  <cols>
    <col min="1" max="1" width="3.125" style="0" customWidth="1"/>
    <col min="2" max="2" width="39.50390625" style="0" customWidth="1"/>
    <col min="3" max="3" width="12.625" style="0" customWidth="1"/>
    <col min="4" max="4" width="3.625" style="0" customWidth="1"/>
    <col min="5" max="5" width="10.625" style="0" customWidth="1"/>
    <col min="6" max="6" width="3.75390625" style="0" customWidth="1"/>
    <col min="7" max="7" width="8.125" style="0" customWidth="1"/>
    <col min="8" max="8" width="3.50390625" style="0" customWidth="1"/>
    <col min="9" max="9" width="12.625" style="0" customWidth="1"/>
    <col min="10" max="10" width="2.75390625" style="0" customWidth="1"/>
    <col min="11" max="11" width="10.625" style="0" customWidth="1"/>
    <col min="12" max="12" width="3.125" style="0" customWidth="1"/>
    <col min="13" max="13" width="8.75390625" style="0" customWidth="1"/>
  </cols>
  <sheetData>
    <row r="1" spans="1:13" ht="25.5">
      <c r="A1" s="249" t="s">
        <v>91</v>
      </c>
      <c r="B1" s="2"/>
      <c r="C1" s="2"/>
      <c r="D1" s="2"/>
      <c r="E1" s="2"/>
      <c r="F1" s="2"/>
      <c r="G1" s="2"/>
      <c r="H1" s="2"/>
      <c r="I1" s="2"/>
      <c r="J1" s="2"/>
      <c r="K1" s="2"/>
      <c r="L1" s="2"/>
      <c r="M1" s="2"/>
    </row>
    <row r="2" spans="1:13" ht="13.5" customHeight="1">
      <c r="A2" s="93"/>
      <c r="B2" s="2"/>
      <c r="C2" s="2"/>
      <c r="D2" s="2"/>
      <c r="E2" s="2"/>
      <c r="F2" s="2"/>
      <c r="G2" s="2"/>
      <c r="H2" s="2"/>
      <c r="I2" s="2"/>
      <c r="J2" s="2"/>
      <c r="K2" s="2"/>
      <c r="L2" s="2"/>
      <c r="M2" s="2"/>
    </row>
    <row r="3" spans="1:13" ht="19.5">
      <c r="A3" s="76" t="s">
        <v>31</v>
      </c>
      <c r="B3" s="2"/>
      <c r="C3" s="2"/>
      <c r="D3" s="2"/>
      <c r="E3" s="2"/>
      <c r="F3" s="2"/>
      <c r="G3" s="2"/>
      <c r="H3" s="2"/>
      <c r="I3" s="2"/>
      <c r="J3" s="2"/>
      <c r="K3" s="2"/>
      <c r="L3" s="2"/>
      <c r="M3" s="2"/>
    </row>
    <row r="4" spans="1:17" ht="16.5">
      <c r="A4" s="2"/>
      <c r="B4" s="2"/>
      <c r="C4" s="777" t="s">
        <v>159</v>
      </c>
      <c r="D4" s="777"/>
      <c r="E4" s="777"/>
      <c r="F4" s="777"/>
      <c r="G4" s="777"/>
      <c r="H4" s="2"/>
      <c r="I4" s="777" t="s">
        <v>160</v>
      </c>
      <c r="J4" s="777"/>
      <c r="K4" s="777"/>
      <c r="L4" s="777"/>
      <c r="M4" s="777"/>
      <c r="N4" s="14"/>
      <c r="O4" s="14"/>
      <c r="P4" s="14"/>
      <c r="Q4" s="14"/>
    </row>
    <row r="5" spans="1:17" ht="16.5">
      <c r="A5" s="2"/>
      <c r="B5" s="2"/>
      <c r="C5" s="776" t="s">
        <v>347</v>
      </c>
      <c r="D5" s="776"/>
      <c r="E5" s="776"/>
      <c r="F5" s="776"/>
      <c r="G5" s="776"/>
      <c r="H5" s="2"/>
      <c r="I5" s="776" t="s">
        <v>347</v>
      </c>
      <c r="J5" s="776"/>
      <c r="K5" s="776"/>
      <c r="L5" s="776"/>
      <c r="M5" s="776"/>
      <c r="N5" s="14"/>
      <c r="O5" s="14"/>
      <c r="P5" s="14"/>
      <c r="Q5" s="14"/>
    </row>
    <row r="6" spans="1:17" ht="16.5">
      <c r="A6" s="2"/>
      <c r="B6" s="2"/>
      <c r="C6" s="277" t="s">
        <v>161</v>
      </c>
      <c r="D6" s="12"/>
      <c r="E6" s="278" t="s">
        <v>166</v>
      </c>
      <c r="F6" s="12"/>
      <c r="G6" s="12" t="s">
        <v>92</v>
      </c>
      <c r="H6" s="2"/>
      <c r="I6" s="277" t="s">
        <v>161</v>
      </c>
      <c r="J6" s="12"/>
      <c r="K6" s="278" t="s">
        <v>166</v>
      </c>
      <c r="L6" s="12"/>
      <c r="M6" s="12" t="s">
        <v>92</v>
      </c>
      <c r="N6" s="14"/>
      <c r="O6" s="14"/>
      <c r="P6" s="14"/>
      <c r="Q6" s="14"/>
    </row>
    <row r="7" spans="1:17" ht="3.75" customHeight="1">
      <c r="A7" s="2"/>
      <c r="B7" s="2"/>
      <c r="C7" s="82"/>
      <c r="D7" s="2"/>
      <c r="E7" s="2"/>
      <c r="F7" s="2"/>
      <c r="G7" s="77"/>
      <c r="H7" s="2"/>
      <c r="I7" s="82"/>
      <c r="J7" s="2"/>
      <c r="K7" s="77"/>
      <c r="L7" s="2"/>
      <c r="M7" s="2"/>
      <c r="N7" s="14"/>
      <c r="O7" s="14"/>
      <c r="P7" s="14"/>
      <c r="Q7" s="14"/>
    </row>
    <row r="8" spans="1:17" ht="18.75">
      <c r="A8" s="82" t="s">
        <v>383</v>
      </c>
      <c r="B8" s="82"/>
      <c r="C8" s="287">
        <v>81133</v>
      </c>
      <c r="D8" s="2"/>
      <c r="E8" s="74">
        <v>66292</v>
      </c>
      <c r="F8" s="292"/>
      <c r="G8" s="284">
        <f>(C8-E8)/E8*100</f>
        <v>22.38731671996621</v>
      </c>
      <c r="H8" s="292"/>
      <c r="I8" s="288">
        <v>666</v>
      </c>
      <c r="J8" s="294"/>
      <c r="K8" s="291">
        <v>667</v>
      </c>
      <c r="L8" s="78"/>
      <c r="M8" s="284">
        <v>-0.15</v>
      </c>
      <c r="N8" s="14"/>
      <c r="O8" s="14"/>
      <c r="P8" s="14"/>
      <c r="Q8" s="14"/>
    </row>
    <row r="9" spans="1:17" ht="12" customHeight="1">
      <c r="A9" s="82"/>
      <c r="B9" s="82"/>
      <c r="C9" s="82"/>
      <c r="D9" s="2"/>
      <c r="E9" s="2"/>
      <c r="F9" s="292"/>
      <c r="G9" s="286"/>
      <c r="H9" s="292"/>
      <c r="I9" s="80"/>
      <c r="J9" s="292"/>
      <c r="K9" s="291"/>
      <c r="L9" s="2"/>
      <c r="M9" s="286"/>
      <c r="N9" s="14"/>
      <c r="O9" s="14"/>
      <c r="P9" s="14"/>
      <c r="Q9" s="14"/>
    </row>
    <row r="10" spans="1:17" ht="16.5">
      <c r="A10" s="82" t="s">
        <v>186</v>
      </c>
      <c r="B10" s="82"/>
      <c r="C10" s="679">
        <v>934</v>
      </c>
      <c r="D10" s="2"/>
      <c r="E10" s="74">
        <v>892</v>
      </c>
      <c r="F10" s="292"/>
      <c r="G10" s="284">
        <f>(C10-E10)/E10*100</f>
        <v>4.708520179372197</v>
      </c>
      <c r="H10" s="292"/>
      <c r="I10" s="80">
        <v>201</v>
      </c>
      <c r="J10" s="283"/>
      <c r="K10" s="291">
        <v>204</v>
      </c>
      <c r="L10" s="2"/>
      <c r="M10" s="284">
        <v>-1.4705882352941175</v>
      </c>
      <c r="N10" s="14"/>
      <c r="O10" s="14"/>
      <c r="P10" s="14"/>
      <c r="Q10" s="14"/>
    </row>
    <row r="11" spans="1:17" ht="12" customHeight="1">
      <c r="A11" s="82"/>
      <c r="B11" s="82"/>
      <c r="C11" s="680"/>
      <c r="D11" s="2"/>
      <c r="E11" s="2"/>
      <c r="F11" s="292"/>
      <c r="G11" s="285"/>
      <c r="H11" s="292"/>
      <c r="I11" s="80"/>
      <c r="J11" s="292"/>
      <c r="K11" s="291"/>
      <c r="L11" s="2"/>
      <c r="M11" s="285"/>
      <c r="N11" s="14"/>
      <c r="O11" s="14"/>
      <c r="P11" s="14"/>
      <c r="Q11" s="14"/>
    </row>
    <row r="12" spans="1:17" ht="16.5">
      <c r="A12" s="82" t="s">
        <v>187</v>
      </c>
      <c r="B12" s="82"/>
      <c r="C12" s="680">
        <v>57</v>
      </c>
      <c r="D12" s="2" t="s">
        <v>179</v>
      </c>
      <c r="E12" s="2">
        <v>49</v>
      </c>
      <c r="F12" s="292"/>
      <c r="G12" s="284">
        <f>(C12-E12)/E12*100</f>
        <v>16.3265306122449</v>
      </c>
      <c r="H12" s="292"/>
      <c r="I12" s="80">
        <v>10</v>
      </c>
      <c r="J12" s="292"/>
      <c r="K12" s="291">
        <v>21</v>
      </c>
      <c r="L12" s="2"/>
      <c r="M12" s="284">
        <v>-52.38095238095239</v>
      </c>
      <c r="N12" s="14"/>
      <c r="O12" s="14"/>
      <c r="P12" s="14"/>
      <c r="Q12" s="14"/>
    </row>
    <row r="13" spans="1:17" ht="12" customHeight="1">
      <c r="A13" s="82"/>
      <c r="B13" s="82"/>
      <c r="C13" s="680"/>
      <c r="D13" s="2"/>
      <c r="E13" s="2"/>
      <c r="F13" s="292"/>
      <c r="G13" s="285"/>
      <c r="H13" s="292"/>
      <c r="I13" s="80"/>
      <c r="J13" s="292"/>
      <c r="K13" s="291"/>
      <c r="L13" s="2"/>
      <c r="M13" s="284"/>
      <c r="N13" s="14"/>
      <c r="O13" s="14"/>
      <c r="P13" s="14"/>
      <c r="Q13" s="14"/>
    </row>
    <row r="14" spans="1:17" ht="18.75">
      <c r="A14" s="82" t="s">
        <v>354</v>
      </c>
      <c r="B14" s="82"/>
      <c r="C14" s="680">
        <v>15</v>
      </c>
      <c r="D14" s="342" t="s">
        <v>182</v>
      </c>
      <c r="E14" s="2">
        <v>9</v>
      </c>
      <c r="F14" s="292"/>
      <c r="G14" s="285">
        <v>66.67</v>
      </c>
      <c r="H14" s="292"/>
      <c r="I14" s="80">
        <v>13</v>
      </c>
      <c r="J14" s="585" t="s">
        <v>374</v>
      </c>
      <c r="K14" s="291">
        <v>2</v>
      </c>
      <c r="L14" s="2"/>
      <c r="M14" s="284">
        <v>550</v>
      </c>
      <c r="N14" s="14"/>
      <c r="O14" s="14"/>
      <c r="P14" s="14"/>
      <c r="Q14" s="14"/>
    </row>
    <row r="15" spans="1:17" ht="12" customHeight="1">
      <c r="A15" s="82"/>
      <c r="B15" s="82"/>
      <c r="C15" s="679"/>
      <c r="D15" s="2"/>
      <c r="E15" s="2"/>
      <c r="F15" s="292"/>
      <c r="G15" s="286"/>
      <c r="H15" s="292"/>
      <c r="I15" s="80"/>
      <c r="J15" s="292"/>
      <c r="K15" s="291"/>
      <c r="L15" s="2"/>
      <c r="M15" s="284"/>
      <c r="N15" s="14"/>
      <c r="O15" s="14"/>
      <c r="P15" s="14"/>
      <c r="Q15" s="14"/>
    </row>
    <row r="16" spans="1:17" ht="16.5">
      <c r="A16" s="84" t="s">
        <v>33</v>
      </c>
      <c r="B16" s="82"/>
      <c r="C16" s="679">
        <v>2448</v>
      </c>
      <c r="D16" s="2"/>
      <c r="E16" s="74">
        <v>1971</v>
      </c>
      <c r="F16" s="292"/>
      <c r="G16" s="284">
        <f>(C16-E16)/E16*100</f>
        <v>24.200913242009133</v>
      </c>
      <c r="H16" s="292"/>
      <c r="I16" s="80">
        <v>201</v>
      </c>
      <c r="J16" s="283"/>
      <c r="K16" s="291">
        <v>205</v>
      </c>
      <c r="L16" s="2"/>
      <c r="M16" s="284">
        <v>-1.951219512195122</v>
      </c>
      <c r="N16" s="14"/>
      <c r="O16" s="14"/>
      <c r="P16" s="14"/>
      <c r="Q16" s="14"/>
    </row>
    <row r="17" spans="1:17" ht="16.5">
      <c r="A17" s="2" t="s">
        <v>93</v>
      </c>
      <c r="B17" s="82"/>
      <c r="C17" s="679">
        <v>938</v>
      </c>
      <c r="D17" s="2"/>
      <c r="E17" s="74">
        <v>896</v>
      </c>
      <c r="F17" s="292"/>
      <c r="G17" s="284">
        <f>(C17-E17)/E17*100</f>
        <v>4.6875</v>
      </c>
      <c r="H17" s="292"/>
      <c r="I17" s="80">
        <v>201</v>
      </c>
      <c r="J17" s="283"/>
      <c r="K17" s="291">
        <v>204</v>
      </c>
      <c r="L17" s="2"/>
      <c r="M17" s="284">
        <v>-1.4705882352941175</v>
      </c>
      <c r="N17" s="14"/>
      <c r="O17" s="14"/>
      <c r="P17" s="14"/>
      <c r="Q17" s="14"/>
    </row>
    <row r="18" spans="1:17" ht="16.5">
      <c r="A18" s="2" t="s">
        <v>107</v>
      </c>
      <c r="B18" s="82"/>
      <c r="C18" s="679"/>
      <c r="D18" s="2"/>
      <c r="E18" s="74"/>
      <c r="F18" s="292"/>
      <c r="G18" s="284"/>
      <c r="H18" s="292"/>
      <c r="I18" s="80"/>
      <c r="J18" s="283"/>
      <c r="K18" s="291"/>
      <c r="L18" s="2"/>
      <c r="M18" s="284"/>
      <c r="N18" s="14"/>
      <c r="O18" s="14"/>
      <c r="P18" s="14"/>
      <c r="Q18" s="14"/>
    </row>
    <row r="19" spans="1:17" ht="16.5">
      <c r="A19" s="2" t="s">
        <v>94</v>
      </c>
      <c r="B19" s="82"/>
      <c r="C19" s="679">
        <v>27</v>
      </c>
      <c r="D19" s="2"/>
      <c r="E19" s="74">
        <v>32</v>
      </c>
      <c r="F19" s="292"/>
      <c r="G19" s="284">
        <f>(C19-E19)/E19*100</f>
        <v>-15.625</v>
      </c>
      <c r="H19" s="292"/>
      <c r="I19" s="80">
        <v>0</v>
      </c>
      <c r="J19" s="283"/>
      <c r="K19" s="291">
        <v>1</v>
      </c>
      <c r="L19" s="2"/>
      <c r="M19" s="284">
        <v>-100</v>
      </c>
      <c r="N19" s="14"/>
      <c r="O19" s="14"/>
      <c r="P19" s="14"/>
      <c r="Q19" s="14"/>
    </row>
    <row r="20" spans="1:17" ht="16.5">
      <c r="A20" s="2" t="s">
        <v>95</v>
      </c>
      <c r="B20" s="82"/>
      <c r="C20" s="679">
        <v>1304</v>
      </c>
      <c r="D20" s="2"/>
      <c r="E20" s="74">
        <v>863</v>
      </c>
      <c r="F20" s="292"/>
      <c r="G20" s="284">
        <f>(C20-E20)/E20*100</f>
        <v>51.10081112398609</v>
      </c>
      <c r="H20" s="292"/>
      <c r="I20" s="356" t="s">
        <v>151</v>
      </c>
      <c r="J20" s="283"/>
      <c r="K20" s="336" t="s">
        <v>151</v>
      </c>
      <c r="L20" s="2"/>
      <c r="N20" s="14"/>
      <c r="O20" s="14"/>
      <c r="P20" s="14"/>
      <c r="Q20" s="14"/>
    </row>
    <row r="21" spans="1:17" ht="16.5">
      <c r="A21" s="2" t="s">
        <v>109</v>
      </c>
      <c r="B21" s="82"/>
      <c r="C21" s="679">
        <v>0</v>
      </c>
      <c r="D21" s="2"/>
      <c r="E21" s="74">
        <v>9</v>
      </c>
      <c r="F21" s="292"/>
      <c r="G21" s="284">
        <f>(C21-E21)/E21*100</f>
        <v>-100</v>
      </c>
      <c r="H21" s="292"/>
      <c r="I21" s="356" t="s">
        <v>151</v>
      </c>
      <c r="J21" s="283"/>
      <c r="K21" s="336" t="s">
        <v>151</v>
      </c>
      <c r="L21" s="2"/>
      <c r="M21" s="284"/>
      <c r="N21" s="14"/>
      <c r="O21" s="14"/>
      <c r="P21" s="14"/>
      <c r="Q21" s="14"/>
    </row>
    <row r="22" spans="1:17" ht="16.5">
      <c r="A22" s="2" t="s">
        <v>108</v>
      </c>
      <c r="B22" s="82"/>
      <c r="C22" s="679">
        <v>166</v>
      </c>
      <c r="D22" s="2"/>
      <c r="E22" s="74">
        <v>161</v>
      </c>
      <c r="F22" s="292"/>
      <c r="G22" s="284">
        <f>(C22-E22)/E22*100</f>
        <v>3.1055900621118013</v>
      </c>
      <c r="H22" s="292"/>
      <c r="I22" s="356" t="s">
        <v>151</v>
      </c>
      <c r="J22" s="283"/>
      <c r="K22" s="336" t="s">
        <v>151</v>
      </c>
      <c r="L22" s="2"/>
      <c r="M22" s="284"/>
      <c r="N22" s="14"/>
      <c r="O22" s="14"/>
      <c r="P22" s="14"/>
      <c r="Q22" s="14"/>
    </row>
    <row r="23" spans="1:17" ht="16.5">
      <c r="A23" s="2" t="s">
        <v>188</v>
      </c>
      <c r="B23" s="82"/>
      <c r="C23" s="679"/>
      <c r="D23" s="2"/>
      <c r="E23" s="74"/>
      <c r="F23" s="292"/>
      <c r="G23" s="284"/>
      <c r="H23" s="292"/>
      <c r="J23" s="283"/>
      <c r="K23" s="336"/>
      <c r="L23" s="2"/>
      <c r="M23" s="284"/>
      <c r="N23" s="14"/>
      <c r="O23" s="14"/>
      <c r="P23" s="14"/>
      <c r="Q23" s="14"/>
    </row>
    <row r="24" spans="1:17" ht="17.25" customHeight="1">
      <c r="A24" s="2" t="s">
        <v>189</v>
      </c>
      <c r="B24" s="82"/>
      <c r="C24" s="679">
        <v>8</v>
      </c>
      <c r="D24" s="2"/>
      <c r="E24" s="81">
        <v>5</v>
      </c>
      <c r="F24" s="292"/>
      <c r="G24" s="284">
        <v>60</v>
      </c>
      <c r="H24" s="292"/>
      <c r="I24" s="356" t="s">
        <v>151</v>
      </c>
      <c r="J24" s="283"/>
      <c r="K24" s="336" t="s">
        <v>151</v>
      </c>
      <c r="L24" s="2"/>
      <c r="M24" s="284"/>
      <c r="N24" s="14"/>
      <c r="O24" s="14"/>
      <c r="P24" s="14"/>
      <c r="Q24" s="14"/>
    </row>
    <row r="25" spans="1:17" ht="17.25" customHeight="1">
      <c r="A25" s="2" t="s">
        <v>171</v>
      </c>
      <c r="B25" s="82"/>
      <c r="C25" s="679">
        <v>3</v>
      </c>
      <c r="D25" s="2"/>
      <c r="E25" s="336" t="s">
        <v>151</v>
      </c>
      <c r="F25" s="292"/>
      <c r="G25" s="285"/>
      <c r="H25" s="292"/>
      <c r="I25" s="356" t="s">
        <v>151</v>
      </c>
      <c r="J25" s="283"/>
      <c r="K25" s="336" t="s">
        <v>151</v>
      </c>
      <c r="L25" s="2"/>
      <c r="M25" s="284"/>
      <c r="N25" s="14"/>
      <c r="O25" s="14"/>
      <c r="P25" s="14"/>
      <c r="Q25" s="14"/>
    </row>
    <row r="26" spans="1:17" ht="17.25" customHeight="1">
      <c r="A26" s="2" t="s">
        <v>170</v>
      </c>
      <c r="B26" s="82"/>
      <c r="C26" s="679">
        <v>2</v>
      </c>
      <c r="D26" s="2"/>
      <c r="E26" s="81">
        <v>5</v>
      </c>
      <c r="F26" s="292"/>
      <c r="G26" s="284">
        <v>-60</v>
      </c>
      <c r="H26" s="292"/>
      <c r="I26" s="356" t="s">
        <v>151</v>
      </c>
      <c r="J26" s="283"/>
      <c r="K26" s="336" t="s">
        <v>151</v>
      </c>
      <c r="L26" s="2"/>
      <c r="M26" s="284"/>
      <c r="N26" s="14"/>
      <c r="O26" s="14"/>
      <c r="P26" s="14"/>
      <c r="Q26" s="14"/>
    </row>
    <row r="27" spans="1:17" ht="16.5">
      <c r="A27" s="82"/>
      <c r="B27" s="82"/>
      <c r="D27" s="2"/>
      <c r="E27" s="74"/>
      <c r="F27" s="292"/>
      <c r="G27" s="293"/>
      <c r="H27" s="292"/>
      <c r="J27" s="283"/>
      <c r="K27" s="291"/>
      <c r="L27" s="2"/>
      <c r="M27" s="284"/>
      <c r="N27" s="14"/>
      <c r="O27" s="14"/>
      <c r="P27" s="14"/>
      <c r="Q27" s="14"/>
    </row>
    <row r="28" spans="1:17" ht="16.5">
      <c r="A28" s="253" t="s">
        <v>123</v>
      </c>
      <c r="B28" s="82"/>
      <c r="C28" s="80"/>
      <c r="D28" s="2"/>
      <c r="E28" s="81"/>
      <c r="F28" s="2"/>
      <c r="G28" s="79"/>
      <c r="H28" s="2"/>
      <c r="I28" s="80"/>
      <c r="J28" s="81"/>
      <c r="K28" s="90"/>
      <c r="L28" s="2"/>
      <c r="N28" s="14"/>
      <c r="O28" s="14"/>
      <c r="P28" s="14"/>
      <c r="Q28" s="14"/>
    </row>
    <row r="29" spans="1:17" ht="16.5">
      <c r="A29" s="588" t="s">
        <v>418</v>
      </c>
      <c r="B29" s="677" t="s">
        <v>470</v>
      </c>
      <c r="C29" s="80"/>
      <c r="D29" s="2"/>
      <c r="E29" s="81"/>
      <c r="F29" s="2"/>
      <c r="G29" s="79"/>
      <c r="H29" s="2"/>
      <c r="I29" s="80"/>
      <c r="J29" s="81"/>
      <c r="K29" s="90"/>
      <c r="L29" s="2"/>
      <c r="N29" s="14"/>
      <c r="O29" s="14"/>
      <c r="P29" s="14"/>
      <c r="Q29" s="14"/>
    </row>
    <row r="30" spans="1:17" ht="16.5">
      <c r="A30" s="2" t="s">
        <v>422</v>
      </c>
      <c r="B30" s="253" t="s">
        <v>155</v>
      </c>
      <c r="C30" s="80"/>
      <c r="D30" s="2"/>
      <c r="E30" s="81"/>
      <c r="F30" s="2"/>
      <c r="G30" s="79"/>
      <c r="H30" s="2"/>
      <c r="I30" s="80"/>
      <c r="J30" s="81"/>
      <c r="K30" s="90"/>
      <c r="L30" s="2"/>
      <c r="N30" s="14"/>
      <c r="O30" s="14"/>
      <c r="P30" s="14"/>
      <c r="Q30" s="14"/>
    </row>
    <row r="31" spans="1:256" ht="16.5">
      <c r="A31" s="2" t="s">
        <v>423</v>
      </c>
      <c r="B31" s="13" t="s">
        <v>424</v>
      </c>
      <c r="C31" s="2"/>
      <c r="D31" s="2"/>
      <c r="E31" s="2"/>
      <c r="F31" s="2"/>
      <c r="G31" s="2"/>
      <c r="H31" s="2"/>
      <c r="I31" s="2"/>
      <c r="J31" s="2"/>
      <c r="K31" s="2"/>
      <c r="L31" s="2"/>
      <c r="M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8.75">
      <c r="A32" s="342" t="s">
        <v>419</v>
      </c>
      <c r="B32" s="678" t="s">
        <v>471</v>
      </c>
      <c r="C32" s="2"/>
      <c r="D32" s="2"/>
      <c r="E32" s="2"/>
      <c r="F32" s="2"/>
      <c r="G32" s="2"/>
      <c r="H32" s="2"/>
      <c r="I32" s="2"/>
      <c r="J32" s="2"/>
      <c r="K32" s="2"/>
      <c r="L32" s="2"/>
      <c r="M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6.5">
      <c r="A33" s="586" t="s">
        <v>420</v>
      </c>
      <c r="B33" s="678" t="s">
        <v>472</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6.5">
      <c r="A34" s="296" t="s">
        <v>421</v>
      </c>
      <c r="B34" s="13" t="s">
        <v>425</v>
      </c>
      <c r="C34" s="2"/>
      <c r="D34" s="2"/>
      <c r="E34" s="2"/>
      <c r="F34" s="2"/>
      <c r="G34" s="2"/>
      <c r="H34" s="2"/>
      <c r="I34" s="2"/>
      <c r="J34" s="2"/>
      <c r="K34" s="2"/>
      <c r="L34" s="2"/>
      <c r="M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6.5">
      <c r="A35" s="2"/>
      <c r="B35" s="2"/>
      <c r="C35" s="2"/>
      <c r="D35" s="2"/>
      <c r="E35" s="2"/>
      <c r="F35" s="2"/>
      <c r="G35" s="2"/>
      <c r="H35" s="2"/>
      <c r="I35" s="2"/>
      <c r="J35" s="2"/>
      <c r="K35" s="2"/>
      <c r="L35" s="2"/>
      <c r="M35" s="2"/>
      <c r="N35" s="562" t="s">
        <v>196</v>
      </c>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6.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6.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6.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17" ht="16.5">
      <c r="A39" s="14"/>
      <c r="B39" s="2"/>
      <c r="C39" s="80"/>
      <c r="D39" s="2"/>
      <c r="E39" s="81"/>
      <c r="F39" s="2"/>
      <c r="G39" s="79"/>
      <c r="H39" s="2"/>
      <c r="I39" s="80"/>
      <c r="J39" s="81"/>
      <c r="K39" s="81"/>
      <c r="L39" s="2"/>
      <c r="M39" s="79"/>
      <c r="N39" s="14"/>
      <c r="O39" s="14"/>
      <c r="P39" s="14"/>
      <c r="Q39" s="14"/>
    </row>
    <row r="40" spans="1:13" ht="16.5">
      <c r="A40" s="2"/>
      <c r="B40" s="2"/>
      <c r="C40" s="2"/>
      <c r="D40" s="2"/>
      <c r="E40" s="2"/>
      <c r="F40" s="2"/>
      <c r="G40" s="2"/>
      <c r="H40" s="2"/>
      <c r="I40" s="2"/>
      <c r="J40" s="2"/>
      <c r="K40" s="2"/>
      <c r="L40" s="2"/>
      <c r="M40" s="2"/>
    </row>
  </sheetData>
  <mergeCells count="4">
    <mergeCell ref="I5:M5"/>
    <mergeCell ref="I4:M4"/>
    <mergeCell ref="C4:G4"/>
    <mergeCell ref="C5:G5"/>
  </mergeCells>
  <printOptions horizontalCentered="1"/>
  <pageMargins left="0.3937007874015748" right="0" top="0.31496062992125984" bottom="0.1968503937007874" header="0.5118110236220472" footer="0.393700787401574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A1" sqref="A1"/>
    </sheetView>
  </sheetViews>
  <sheetFormatPr defaultColWidth="9.00390625" defaultRowHeight="16.5"/>
  <cols>
    <col min="1" max="1" width="3.00390625" style="2" customWidth="1"/>
    <col min="2" max="2" width="36.25390625" style="2" customWidth="1"/>
    <col min="3" max="3" width="16.25390625" style="2" customWidth="1"/>
    <col min="4" max="4" width="3.50390625" style="2" customWidth="1"/>
    <col min="5" max="5" width="16.50390625" style="2" customWidth="1"/>
    <col min="6" max="6" width="3.00390625" style="2" customWidth="1"/>
    <col min="7" max="7" width="9.625" style="2" customWidth="1"/>
    <col min="8" max="8" width="3.50390625" style="2" customWidth="1"/>
    <col min="9" max="9" width="16.25390625" style="2" customWidth="1"/>
    <col min="10" max="10" width="2.75390625" style="2" customWidth="1"/>
    <col min="11" max="11" width="15.625" style="2" customWidth="1"/>
    <col min="12" max="12" width="1.75390625" style="2" customWidth="1"/>
    <col min="13" max="13" width="9.125" style="2" customWidth="1"/>
    <col min="14" max="14" width="3.00390625" style="2" customWidth="1"/>
    <col min="15" max="16384" width="9.00390625" style="2" customWidth="1"/>
  </cols>
  <sheetData>
    <row r="1" ht="18" customHeight="1">
      <c r="A1" s="76" t="s">
        <v>477</v>
      </c>
    </row>
    <row r="2" spans="3:13" ht="15" customHeight="1">
      <c r="C2" s="777" t="s">
        <v>159</v>
      </c>
      <c r="D2" s="777"/>
      <c r="E2" s="777"/>
      <c r="F2" s="777"/>
      <c r="G2" s="777"/>
      <c r="I2" s="777" t="s">
        <v>160</v>
      </c>
      <c r="J2" s="777"/>
      <c r="K2" s="777"/>
      <c r="L2" s="777"/>
      <c r="M2" s="777"/>
    </row>
    <row r="3" spans="3:11" ht="15" customHeight="1">
      <c r="C3" s="780" t="s">
        <v>416</v>
      </c>
      <c r="D3" s="780"/>
      <c r="E3" s="780"/>
      <c r="I3" s="780" t="s">
        <v>417</v>
      </c>
      <c r="J3" s="780"/>
      <c r="K3" s="780"/>
    </row>
    <row r="4" spans="1:13" ht="14.25" customHeight="1">
      <c r="A4" s="779"/>
      <c r="B4" s="779"/>
      <c r="C4" s="277" t="s">
        <v>161</v>
      </c>
      <c r="D4" s="12"/>
      <c r="E4" s="278" t="s">
        <v>166</v>
      </c>
      <c r="F4" s="12"/>
      <c r="G4" s="271" t="s">
        <v>110</v>
      </c>
      <c r="I4" s="277" t="s">
        <v>161</v>
      </c>
      <c r="J4" s="12"/>
      <c r="K4" s="278" t="s">
        <v>166</v>
      </c>
      <c r="L4" s="12"/>
      <c r="M4" s="271" t="s">
        <v>110</v>
      </c>
    </row>
    <row r="5" spans="1:13" ht="15.75" customHeight="1">
      <c r="A5" s="183" t="s">
        <v>478</v>
      </c>
      <c r="C5" s="681">
        <v>543487.3</v>
      </c>
      <c r="D5" s="16"/>
      <c r="E5" s="689">
        <v>529730.62946</v>
      </c>
      <c r="F5" s="690"/>
      <c r="G5" s="293">
        <f>(C5-E5)/E5*100</f>
        <v>2.5969180891094474</v>
      </c>
      <c r="I5" s="589">
        <v>2898.4</v>
      </c>
      <c r="J5" s="16"/>
      <c r="K5" s="590">
        <v>5279.7</v>
      </c>
      <c r="L5" s="16"/>
      <c r="M5" s="591">
        <v>-45.1</v>
      </c>
    </row>
    <row r="6" spans="1:13" ht="15.75" customHeight="1">
      <c r="A6" s="183" t="s">
        <v>479</v>
      </c>
      <c r="B6" s="82"/>
      <c r="C6" s="682">
        <v>292510.2</v>
      </c>
      <c r="D6" s="342"/>
      <c r="E6" s="691">
        <v>276520.277674</v>
      </c>
      <c r="F6" s="292"/>
      <c r="G6" s="293">
        <f>(C6-E6)/E6*100</f>
        <v>5.782549641748556</v>
      </c>
      <c r="I6" s="366">
        <v>2898.4</v>
      </c>
      <c r="J6" s="342"/>
      <c r="K6" s="592">
        <v>5279.7</v>
      </c>
      <c r="M6" s="284">
        <v>-45.1</v>
      </c>
    </row>
    <row r="7" spans="1:13" ht="13.5" customHeight="1">
      <c r="A7" s="2" t="s">
        <v>173</v>
      </c>
      <c r="C7" s="682">
        <v>164985.4</v>
      </c>
      <c r="D7" s="342"/>
      <c r="E7" s="691">
        <v>94465.1</v>
      </c>
      <c r="F7" s="292"/>
      <c r="G7" s="293">
        <f>(C7-E7)/E7*100</f>
        <v>74.65222606020635</v>
      </c>
      <c r="I7" s="366">
        <v>665.4</v>
      </c>
      <c r="J7" s="342"/>
      <c r="K7" s="592">
        <v>2694.1</v>
      </c>
      <c r="M7" s="284">
        <v>-75.3</v>
      </c>
    </row>
    <row r="8" spans="1:13" ht="13.5" customHeight="1">
      <c r="A8" s="2" t="s">
        <v>174</v>
      </c>
      <c r="C8" s="682">
        <v>127524.86862300002</v>
      </c>
      <c r="D8" s="342"/>
      <c r="E8" s="691">
        <v>182055.2</v>
      </c>
      <c r="F8" s="292"/>
      <c r="G8" s="293">
        <f>(C8-E8)/E8*100</f>
        <v>-29.952636001059012</v>
      </c>
      <c r="I8" s="366">
        <v>2233</v>
      </c>
      <c r="J8" s="342"/>
      <c r="K8" s="592">
        <v>2585.6</v>
      </c>
      <c r="M8" s="284">
        <v>-13.64</v>
      </c>
    </row>
    <row r="9" spans="1:11" ht="6" customHeight="1">
      <c r="A9" s="82"/>
      <c r="B9" s="83"/>
      <c r="C9" s="679"/>
      <c r="E9" s="283"/>
      <c r="F9" s="292"/>
      <c r="G9" s="695"/>
      <c r="K9" s="77"/>
    </row>
    <row r="10" spans="1:13" ht="15.75" customHeight="1">
      <c r="A10" s="84" t="s">
        <v>192</v>
      </c>
      <c r="B10" s="82"/>
      <c r="C10" s="300"/>
      <c r="E10" s="778"/>
      <c r="F10" s="778"/>
      <c r="G10" s="292"/>
      <c r="I10" s="80"/>
      <c r="J10" s="18"/>
      <c r="K10" s="74"/>
      <c r="M10" s="85"/>
    </row>
    <row r="11" spans="1:13" ht="16.5">
      <c r="A11" s="2" t="s">
        <v>175</v>
      </c>
      <c r="C11" s="679"/>
      <c r="E11" s="291"/>
      <c r="F11" s="292"/>
      <c r="G11" s="695"/>
      <c r="I11" s="80"/>
      <c r="J11" s="18"/>
      <c r="K11" s="74"/>
      <c r="M11" s="85"/>
    </row>
    <row r="12" spans="1:13" ht="15.75" customHeight="1">
      <c r="A12" s="2" t="s">
        <v>115</v>
      </c>
      <c r="C12" s="683">
        <v>130.66976599999998</v>
      </c>
      <c r="E12" s="298">
        <v>51.643</v>
      </c>
      <c r="F12" s="292"/>
      <c r="G12" s="293">
        <v>151.92</v>
      </c>
      <c r="I12" s="80">
        <v>0</v>
      </c>
      <c r="J12" s="18"/>
      <c r="K12" s="74">
        <v>0</v>
      </c>
      <c r="M12" s="290"/>
    </row>
    <row r="13" spans="1:13" ht="15" customHeight="1">
      <c r="A13" s="2" t="s">
        <v>190</v>
      </c>
      <c r="C13" s="683">
        <v>154800.784</v>
      </c>
      <c r="E13" s="298">
        <v>139431.026</v>
      </c>
      <c r="F13" s="292"/>
      <c r="G13" s="293">
        <f>(C13-E13)/E13*100</f>
        <v>11.023197950218053</v>
      </c>
      <c r="I13" s="88" t="s">
        <v>124</v>
      </c>
      <c r="J13" s="18"/>
      <c r="K13" s="89" t="s">
        <v>151</v>
      </c>
      <c r="M13" s="85"/>
    </row>
    <row r="14" spans="1:13" ht="16.5">
      <c r="A14" s="2" t="s">
        <v>176</v>
      </c>
      <c r="C14" s="684">
        <v>0</v>
      </c>
      <c r="E14" s="692">
        <v>1522.457842</v>
      </c>
      <c r="F14" s="292"/>
      <c r="G14" s="293">
        <f>(C14-E14)/E14*100</f>
        <v>-100</v>
      </c>
      <c r="I14" s="88" t="s">
        <v>124</v>
      </c>
      <c r="K14" s="89" t="s">
        <v>151</v>
      </c>
      <c r="M14" s="77"/>
    </row>
    <row r="15" spans="1:13" ht="16.5">
      <c r="A15" s="2" t="s">
        <v>177</v>
      </c>
      <c r="C15" s="683">
        <v>60863.37406</v>
      </c>
      <c r="E15" s="298">
        <v>105402.10375000001</v>
      </c>
      <c r="F15" s="292"/>
      <c r="G15" s="293">
        <f>(C15-E15)/E15*100</f>
        <v>-42.256015871979216</v>
      </c>
      <c r="I15" s="88" t="s">
        <v>124</v>
      </c>
      <c r="K15" s="89" t="s">
        <v>151</v>
      </c>
      <c r="M15" s="77"/>
    </row>
    <row r="16" spans="1:13" ht="16.5">
      <c r="A16" s="2" t="s">
        <v>314</v>
      </c>
      <c r="C16" s="685"/>
      <c r="E16" s="298"/>
      <c r="F16" s="292"/>
      <c r="G16" s="696"/>
      <c r="I16" s="88" t="s">
        <v>124</v>
      </c>
      <c r="K16" s="89" t="s">
        <v>151</v>
      </c>
      <c r="M16" s="77"/>
    </row>
    <row r="17" spans="1:13" ht="16.5">
      <c r="A17" s="2" t="s">
        <v>191</v>
      </c>
      <c r="C17" s="683">
        <v>9370.720955</v>
      </c>
      <c r="E17" s="298">
        <v>6803.121194</v>
      </c>
      <c r="F17" s="292"/>
      <c r="G17" s="293">
        <v>37.75</v>
      </c>
      <c r="I17" s="88"/>
      <c r="K17" s="74"/>
      <c r="M17" s="77"/>
    </row>
    <row r="18" spans="1:12" ht="15" customHeight="1">
      <c r="A18" s="2" t="s">
        <v>171</v>
      </c>
      <c r="B18" s="87"/>
      <c r="C18" s="683">
        <v>25811</v>
      </c>
      <c r="E18" s="89" t="s">
        <v>151</v>
      </c>
      <c r="F18" s="292"/>
      <c r="G18" s="696"/>
      <c r="I18" s="88"/>
      <c r="J18" s="78"/>
      <c r="K18" s="74"/>
      <c r="L18" s="78"/>
    </row>
    <row r="19" spans="1:12" ht="15" customHeight="1">
      <c r="A19" s="2" t="s">
        <v>170</v>
      </c>
      <c r="B19" s="87"/>
      <c r="C19" s="680">
        <v>0</v>
      </c>
      <c r="E19" s="292">
        <v>0</v>
      </c>
      <c r="F19" s="292"/>
      <c r="G19" s="300"/>
      <c r="I19" s="80"/>
      <c r="J19" s="78"/>
      <c r="K19" s="74"/>
      <c r="L19" s="78"/>
    </row>
    <row r="20" spans="1:12" ht="6" customHeight="1">
      <c r="A20" s="82"/>
      <c r="B20" s="87"/>
      <c r="C20" s="686"/>
      <c r="E20" s="693"/>
      <c r="F20" s="292"/>
      <c r="G20" s="292"/>
      <c r="I20" s="80"/>
      <c r="J20" s="78"/>
      <c r="K20" s="74"/>
      <c r="L20" s="78"/>
    </row>
    <row r="21" spans="1:13" ht="16.5" customHeight="1">
      <c r="A21" s="84" t="s">
        <v>193</v>
      </c>
      <c r="B21" s="87"/>
      <c r="C21" s="683">
        <v>4498095.111968</v>
      </c>
      <c r="E21" s="298">
        <f>SUM(E22:E32)</f>
        <v>3948350.829604</v>
      </c>
      <c r="F21" s="298"/>
      <c r="G21" s="293">
        <f>(C21-E21)/E21*100</f>
        <v>13.92338994402727</v>
      </c>
      <c r="I21" s="80">
        <v>22337</v>
      </c>
      <c r="J21" s="78"/>
      <c r="K21" s="74">
        <v>25760.849146</v>
      </c>
      <c r="L21" s="78"/>
      <c r="M21" s="284">
        <f>(I21-K21)/K21*100</f>
        <v>-13.29090173462561</v>
      </c>
    </row>
    <row r="22" spans="1:13" ht="16.5">
      <c r="A22" s="2" t="s">
        <v>114</v>
      </c>
      <c r="C22" s="683">
        <v>3587583.595504</v>
      </c>
      <c r="E22" s="298">
        <v>3397168.026861</v>
      </c>
      <c r="F22" s="298"/>
      <c r="G22" s="293">
        <f>(C22-E22)/E22*100</f>
        <v>5.605126597725133</v>
      </c>
      <c r="I22" s="80">
        <v>22336</v>
      </c>
      <c r="J22" s="78"/>
      <c r="K22" s="74">
        <v>25760.359812</v>
      </c>
      <c r="L22" s="78"/>
      <c r="M22" s="284">
        <f>(I22-K22)/K22*100</f>
        <v>-13.293136574920132</v>
      </c>
    </row>
    <row r="23" spans="1:13" ht="16.5">
      <c r="A23" s="2" t="s">
        <v>111</v>
      </c>
      <c r="C23" s="687"/>
      <c r="E23" s="694"/>
      <c r="F23" s="298"/>
      <c r="G23" s="293"/>
      <c r="I23" s="80"/>
      <c r="J23" s="78"/>
      <c r="K23" s="74"/>
      <c r="L23" s="78"/>
      <c r="M23" s="79"/>
    </row>
    <row r="24" spans="1:13" ht="15" customHeight="1">
      <c r="A24" s="2" t="s">
        <v>115</v>
      </c>
      <c r="C24" s="683">
        <v>2283</v>
      </c>
      <c r="E24" s="298">
        <v>2920.694833</v>
      </c>
      <c r="F24" s="298"/>
      <c r="G24" s="293">
        <v>-21.88</v>
      </c>
      <c r="I24" s="522">
        <v>0.3</v>
      </c>
      <c r="J24" s="91"/>
      <c r="K24" s="284">
        <v>0.489334</v>
      </c>
      <c r="L24" s="78"/>
      <c r="M24" s="284">
        <v>-38.78</v>
      </c>
    </row>
    <row r="25" spans="1:13" ht="15" customHeight="1">
      <c r="A25" s="2" t="s">
        <v>116</v>
      </c>
      <c r="C25" s="683">
        <v>856607.38</v>
      </c>
      <c r="E25" s="298">
        <v>524475.805716</v>
      </c>
      <c r="F25" s="298"/>
      <c r="G25" s="293">
        <f>(C25-E25)/E25*100</f>
        <v>63.326386205858064</v>
      </c>
      <c r="I25" s="88" t="s">
        <v>124</v>
      </c>
      <c r="J25" s="78"/>
      <c r="K25" s="89" t="s">
        <v>151</v>
      </c>
      <c r="L25" s="78"/>
      <c r="M25" s="79"/>
    </row>
    <row r="26" spans="1:13" ht="15" customHeight="1">
      <c r="A26" s="2" t="s">
        <v>112</v>
      </c>
      <c r="C26" s="683">
        <v>1.02025</v>
      </c>
      <c r="E26" s="298">
        <v>244.273025</v>
      </c>
      <c r="F26" s="298"/>
      <c r="G26" s="293">
        <v>-99.59</v>
      </c>
      <c r="I26" s="88" t="s">
        <v>124</v>
      </c>
      <c r="J26" s="78"/>
      <c r="K26" s="89" t="s">
        <v>151</v>
      </c>
      <c r="L26" s="78"/>
      <c r="M26" s="79"/>
    </row>
    <row r="27" spans="1:13" ht="15" customHeight="1">
      <c r="A27" s="2" t="s">
        <v>113</v>
      </c>
      <c r="C27" s="683">
        <v>10.5034</v>
      </c>
      <c r="E27" s="298">
        <v>41.535175</v>
      </c>
      <c r="F27" s="298"/>
      <c r="G27" s="293">
        <v>-73.81</v>
      </c>
      <c r="I27" s="80">
        <v>0</v>
      </c>
      <c r="J27" s="78"/>
      <c r="K27" s="74">
        <v>0</v>
      </c>
      <c r="L27" s="78"/>
      <c r="M27" s="79"/>
    </row>
    <row r="28" spans="1:13" ht="15" customHeight="1">
      <c r="A28" s="2" t="s">
        <v>315</v>
      </c>
      <c r="C28" s="687"/>
      <c r="E28" s="694"/>
      <c r="F28" s="298"/>
      <c r="G28" s="293"/>
      <c r="J28" s="78"/>
      <c r="K28" s="74"/>
      <c r="L28" s="78"/>
      <c r="M28" s="79"/>
    </row>
    <row r="29" spans="1:13" ht="15" customHeight="1">
      <c r="A29" s="2" t="s">
        <v>191</v>
      </c>
      <c r="C29" s="683">
        <v>20695.953762</v>
      </c>
      <c r="E29" s="298">
        <v>23478.6</v>
      </c>
      <c r="F29" s="298"/>
      <c r="G29" s="293">
        <f>(C29-E29)/E29*100</f>
        <v>-11.851840561191885</v>
      </c>
      <c r="I29" s="88" t="s">
        <v>124</v>
      </c>
      <c r="J29" s="78"/>
      <c r="K29" s="89" t="s">
        <v>151</v>
      </c>
      <c r="L29" s="78"/>
      <c r="M29" s="79"/>
    </row>
    <row r="30" spans="1:13" ht="15" customHeight="1">
      <c r="A30" s="2" t="s">
        <v>266</v>
      </c>
      <c r="C30" s="683">
        <v>30907.659554</v>
      </c>
      <c r="E30" s="89" t="s">
        <v>151</v>
      </c>
      <c r="F30" s="298"/>
      <c r="G30" s="293"/>
      <c r="I30" s="88"/>
      <c r="J30" s="78"/>
      <c r="K30" s="89"/>
      <c r="L30" s="78"/>
      <c r="M30" s="79"/>
    </row>
    <row r="31" spans="1:13" ht="15" customHeight="1">
      <c r="A31" s="2" t="s">
        <v>125</v>
      </c>
      <c r="C31" s="682">
        <v>0.3592</v>
      </c>
      <c r="E31" s="298">
        <v>2.4</v>
      </c>
      <c r="F31" s="298"/>
      <c r="G31" s="293">
        <v>-80</v>
      </c>
      <c r="I31" s="88" t="s">
        <v>124</v>
      </c>
      <c r="J31" s="78"/>
      <c r="K31" s="89" t="s">
        <v>151</v>
      </c>
      <c r="L31" s="78"/>
      <c r="M31" s="79"/>
    </row>
    <row r="32" spans="1:13" ht="16.5">
      <c r="A32" s="2" t="s">
        <v>118</v>
      </c>
      <c r="C32" s="683">
        <v>6.142461</v>
      </c>
      <c r="E32" s="298">
        <v>19.493994</v>
      </c>
      <c r="F32" s="298"/>
      <c r="G32" s="293">
        <v>-68.42</v>
      </c>
      <c r="I32" s="88" t="s">
        <v>124</v>
      </c>
      <c r="J32" s="78"/>
      <c r="K32" s="89" t="s">
        <v>151</v>
      </c>
      <c r="L32" s="78"/>
      <c r="M32" s="79"/>
    </row>
    <row r="33" spans="1:12" ht="6" customHeight="1">
      <c r="A33" s="82"/>
      <c r="B33" s="78"/>
      <c r="C33" s="688"/>
      <c r="E33" s="688"/>
      <c r="F33" s="688"/>
      <c r="G33" s="292"/>
      <c r="I33" s="92"/>
      <c r="J33" s="78"/>
      <c r="K33" s="92"/>
      <c r="L33" s="92"/>
    </row>
    <row r="34" spans="1:13" ht="15.75" customHeight="1">
      <c r="A34" s="84" t="s">
        <v>194</v>
      </c>
      <c r="C34" s="683">
        <v>18210.911376</v>
      </c>
      <c r="E34" s="298">
        <v>15856.830678068272</v>
      </c>
      <c r="F34" s="291"/>
      <c r="G34" s="293">
        <f>(C34-E34)/E34*100</f>
        <v>14.845846220630193</v>
      </c>
      <c r="I34" s="80">
        <v>90</v>
      </c>
      <c r="K34" s="74">
        <v>103.45722548594378</v>
      </c>
      <c r="M34" s="293">
        <v>-12.62</v>
      </c>
    </row>
    <row r="35" spans="3:13" ht="6" customHeight="1">
      <c r="C35" s="292"/>
      <c r="E35" s="292"/>
      <c r="F35" s="292"/>
      <c r="I35" s="82"/>
      <c r="M35"/>
    </row>
    <row r="36" spans="1:11" s="82" customFormat="1" ht="15" customHeight="1">
      <c r="A36" s="82" t="s">
        <v>32</v>
      </c>
      <c r="C36" s="679">
        <v>247</v>
      </c>
      <c r="E36" s="291">
        <v>249</v>
      </c>
      <c r="F36" s="292"/>
      <c r="I36" s="82">
        <v>247</v>
      </c>
      <c r="J36" s="2"/>
      <c r="K36" s="2">
        <v>249</v>
      </c>
    </row>
    <row r="37" spans="3:11" s="82" customFormat="1" ht="19.5" customHeight="1">
      <c r="C37" s="80"/>
      <c r="E37" s="2"/>
      <c r="J37" s="2"/>
      <c r="K37" s="74"/>
    </row>
    <row r="38" spans="1:11" s="82" customFormat="1" ht="14.25" customHeight="1">
      <c r="A38" s="253" t="s">
        <v>123</v>
      </c>
      <c r="C38" s="80"/>
      <c r="E38" s="2"/>
      <c r="J38" s="2"/>
      <c r="K38" s="74"/>
    </row>
    <row r="39" spans="1:2" ht="14.25" customHeight="1">
      <c r="A39" s="296" t="s">
        <v>394</v>
      </c>
      <c r="B39" s="253" t="s">
        <v>395</v>
      </c>
    </row>
    <row r="40" spans="1:2" ht="14.25" customHeight="1">
      <c r="A40" s="13" t="s">
        <v>396</v>
      </c>
      <c r="B40" s="13" t="s">
        <v>397</v>
      </c>
    </row>
    <row r="41" spans="1:14" ht="15.75">
      <c r="A41" s="72"/>
      <c r="N41" s="161" t="s">
        <v>195</v>
      </c>
    </row>
    <row r="42" ht="15.75">
      <c r="A42" s="72"/>
    </row>
  </sheetData>
  <mergeCells count="6">
    <mergeCell ref="C2:G2"/>
    <mergeCell ref="I2:M2"/>
    <mergeCell ref="E10:F10"/>
    <mergeCell ref="A4:B4"/>
    <mergeCell ref="C3:E3"/>
    <mergeCell ref="I3:K3"/>
  </mergeCells>
  <printOptions horizontalCentered="1" verticalCentered="1"/>
  <pageMargins left="0" right="0" top="0" bottom="0" header="0.3937007874015748" footer="0.393700787401574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00390625" defaultRowHeight="16.5"/>
  <cols>
    <col min="1" max="1" width="55.00390625" style="2" customWidth="1"/>
    <col min="2" max="2" width="9.125" style="2" customWidth="1"/>
    <col min="3" max="3" width="12.125" style="2" customWidth="1"/>
    <col min="4" max="4" width="7.00390625" style="2" customWidth="1"/>
    <col min="5" max="5" width="11.75390625" style="2" customWidth="1"/>
    <col min="6" max="6" width="7.375" style="2" customWidth="1"/>
    <col min="7" max="7" width="11.125" style="2" customWidth="1"/>
    <col min="8" max="8" width="3.625" style="2" customWidth="1"/>
    <col min="9" max="9" width="9.125" style="2" bestFit="1" customWidth="1"/>
    <col min="10" max="10" width="6.375" style="2" customWidth="1"/>
    <col min="11" max="11" width="5.25390625" style="2" customWidth="1"/>
    <col min="12" max="16384" width="9.00390625" style="2" customWidth="1"/>
  </cols>
  <sheetData>
    <row r="1" ht="19.5">
      <c r="A1" s="76" t="s">
        <v>34</v>
      </c>
    </row>
    <row r="3" spans="2:7" ht="16.5" customHeight="1">
      <c r="B3" s="780"/>
      <c r="C3" s="780"/>
      <c r="E3" s="780"/>
      <c r="F3" s="780"/>
      <c r="G3" s="780"/>
    </row>
    <row r="4" spans="1:9" ht="17.25">
      <c r="A4" s="320"/>
      <c r="B4" s="320"/>
      <c r="C4" s="782" t="s">
        <v>347</v>
      </c>
      <c r="D4" s="782"/>
      <c r="E4" s="782"/>
      <c r="F4" s="320"/>
      <c r="G4" s="321"/>
      <c r="I4" s="94"/>
    </row>
    <row r="5" spans="1:7" ht="17.25">
      <c r="A5" s="322"/>
      <c r="B5" s="323"/>
      <c r="C5" s="738" t="s">
        <v>161</v>
      </c>
      <c r="D5" s="323"/>
      <c r="E5" s="324" t="s">
        <v>166</v>
      </c>
      <c r="F5" s="323"/>
      <c r="G5" s="325" t="s">
        <v>128</v>
      </c>
    </row>
    <row r="6" spans="1:7" ht="17.25">
      <c r="A6" s="322"/>
      <c r="B6" s="244"/>
      <c r="C6" s="326"/>
      <c r="D6" s="244"/>
      <c r="E6" s="327"/>
      <c r="F6" s="244"/>
      <c r="G6" s="328"/>
    </row>
    <row r="7" spans="1:12" ht="33" customHeight="1">
      <c r="A7" s="329" t="s">
        <v>129</v>
      </c>
      <c r="B7" s="320"/>
      <c r="C7" s="380">
        <v>17025.45</v>
      </c>
      <c r="D7" s="321"/>
      <c r="E7" s="380">
        <v>15740.43</v>
      </c>
      <c r="F7" s="320"/>
      <c r="G7" s="330">
        <f aca="true" t="shared" si="0" ref="G7:G12">(C7-E7)/E7*100</f>
        <v>8.163817633952823</v>
      </c>
      <c r="I7" s="95"/>
      <c r="K7" s="79"/>
      <c r="L7" s="96"/>
    </row>
    <row r="8" spans="1:11" ht="33" customHeight="1">
      <c r="A8" s="331" t="s">
        <v>130</v>
      </c>
      <c r="B8" s="320"/>
      <c r="C8" s="380">
        <v>14876.43</v>
      </c>
      <c r="D8" s="321"/>
      <c r="E8" s="380">
        <v>14230.14</v>
      </c>
      <c r="F8" s="320"/>
      <c r="G8" s="330">
        <f t="shared" si="0"/>
        <v>4.5416981140031005</v>
      </c>
      <c r="I8" s="95"/>
      <c r="K8" s="79"/>
    </row>
    <row r="9" spans="1:11" ht="33" customHeight="1">
      <c r="A9" s="331" t="s">
        <v>131</v>
      </c>
      <c r="B9" s="320"/>
      <c r="C9" s="380">
        <v>1947.72</v>
      </c>
      <c r="D9" s="321"/>
      <c r="E9" s="380">
        <v>1831.99</v>
      </c>
      <c r="F9" s="320"/>
      <c r="G9" s="330">
        <f t="shared" si="0"/>
        <v>6.3171742203833</v>
      </c>
      <c r="I9" s="95"/>
      <c r="K9" s="97"/>
    </row>
    <row r="10" spans="1:11" ht="33" customHeight="1">
      <c r="A10" s="331" t="s">
        <v>132</v>
      </c>
      <c r="B10" s="320"/>
      <c r="C10" s="380">
        <v>5330.34</v>
      </c>
      <c r="D10" s="321"/>
      <c r="E10" s="380">
        <v>4741.32</v>
      </c>
      <c r="F10" s="320"/>
      <c r="G10" s="330">
        <f t="shared" si="0"/>
        <v>12.423122674698195</v>
      </c>
      <c r="I10" s="95"/>
      <c r="K10" s="97"/>
    </row>
    <row r="11" spans="1:11" ht="33" customHeight="1">
      <c r="A11" s="331" t="s">
        <v>133</v>
      </c>
      <c r="B11" s="320"/>
      <c r="C11" s="380">
        <v>1934.89</v>
      </c>
      <c r="D11" s="321"/>
      <c r="E11" s="380">
        <v>1556.88</v>
      </c>
      <c r="F11" s="320"/>
      <c r="G11" s="330">
        <f t="shared" si="0"/>
        <v>24.279970196803863</v>
      </c>
      <c r="I11" s="95"/>
      <c r="K11" s="97"/>
    </row>
    <row r="12" spans="1:11" ht="33" customHeight="1">
      <c r="A12" s="329" t="s">
        <v>134</v>
      </c>
      <c r="B12" s="320"/>
      <c r="C12" s="380">
        <v>1007.28</v>
      </c>
      <c r="D12" s="321"/>
      <c r="E12" s="380">
        <v>988.6</v>
      </c>
      <c r="F12" s="320"/>
      <c r="G12" s="330">
        <f t="shared" si="0"/>
        <v>1.8895407647177775</v>
      </c>
      <c r="K12" s="77"/>
    </row>
    <row r="13" spans="5:11" ht="15.75">
      <c r="E13" s="86"/>
      <c r="G13" s="77"/>
      <c r="K13" s="77"/>
    </row>
    <row r="14" spans="1:11" ht="15.75">
      <c r="A14" s="86"/>
      <c r="B14" s="77"/>
      <c r="E14" s="781"/>
      <c r="F14" s="781"/>
      <c r="K14" s="79"/>
    </row>
    <row r="15" spans="5:11" ht="15.75">
      <c r="E15" s="86"/>
      <c r="G15" s="77"/>
      <c r="K15" s="77"/>
    </row>
    <row r="16" spans="1:11" ht="15.75">
      <c r="A16" s="86"/>
      <c r="E16" s="81"/>
      <c r="G16" s="79"/>
      <c r="I16" s="98"/>
      <c r="K16" s="79"/>
    </row>
    <row r="17" spans="5:11" ht="15.75">
      <c r="E17" s="86"/>
      <c r="G17" s="77"/>
      <c r="I17" s="78"/>
      <c r="K17" s="79"/>
    </row>
    <row r="18" spans="1:11" ht="15.75">
      <c r="A18" s="86"/>
      <c r="C18" s="81"/>
      <c r="E18" s="81"/>
      <c r="G18" s="79"/>
      <c r="I18" s="98"/>
      <c r="K18" s="79"/>
    </row>
    <row r="19" spans="5:11" ht="15.75">
      <c r="E19" s="86"/>
      <c r="G19" s="77"/>
      <c r="K19" s="77"/>
    </row>
    <row r="20" spans="1:11" ht="15.75">
      <c r="A20" s="86"/>
      <c r="B20" s="78"/>
      <c r="C20" s="77"/>
      <c r="E20" s="781"/>
      <c r="F20" s="781"/>
      <c r="G20" s="79"/>
      <c r="K20" s="79"/>
    </row>
    <row r="21" spans="5:11" ht="15.75">
      <c r="E21" s="86"/>
      <c r="G21" s="77"/>
      <c r="K21" s="77"/>
    </row>
    <row r="22" spans="1:11" ht="15.75">
      <c r="A22" s="86"/>
      <c r="B22" s="78"/>
      <c r="C22" s="77"/>
      <c r="E22" s="781"/>
      <c r="F22" s="781"/>
      <c r="G22" s="79"/>
      <c r="K22" s="79"/>
    </row>
    <row r="28" ht="15.75">
      <c r="J28" s="161" t="s">
        <v>197</v>
      </c>
    </row>
  </sheetData>
  <mergeCells count="6">
    <mergeCell ref="E20:F20"/>
    <mergeCell ref="E22:F22"/>
    <mergeCell ref="B3:C3"/>
    <mergeCell ref="E3:G3"/>
    <mergeCell ref="E14:F14"/>
    <mergeCell ref="C4:E4"/>
  </mergeCells>
  <printOptions/>
  <pageMargins left="0.9448818897637796" right="0" top="0.7480314960629921" bottom="0.1968503937007874" header="0.5118110236220472"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3"/>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1.625" style="0" customWidth="1"/>
    <col min="4" max="4" width="17.75390625" style="0" customWidth="1"/>
    <col min="5" max="5" width="8.75390625" style="0" customWidth="1"/>
    <col min="9" max="9" width="7.875" style="0" customWidth="1"/>
    <col min="10" max="10" width="6.50390625" style="0" customWidth="1"/>
    <col min="11" max="11" width="18.625" style="0" customWidth="1"/>
  </cols>
  <sheetData>
    <row r="1" spans="1:5" ht="19.5">
      <c r="A1" s="75" t="s">
        <v>491</v>
      </c>
      <c r="B1" s="76"/>
      <c r="C1" s="2"/>
      <c r="D1" s="2"/>
      <c r="E1" s="2"/>
    </row>
    <row r="2" spans="3:5" ht="16.5">
      <c r="C2" s="2"/>
      <c r="D2" s="2"/>
      <c r="E2" s="2"/>
    </row>
    <row r="3" spans="1:5" ht="18.75">
      <c r="A3" s="75"/>
      <c r="B3" s="75"/>
      <c r="C3" s="2"/>
      <c r="D3" s="2"/>
      <c r="E3" s="2"/>
    </row>
    <row r="4" spans="1:5" ht="16.5">
      <c r="A4" s="251" t="s">
        <v>157</v>
      </c>
      <c r="B4" s="251"/>
      <c r="C4" s="12"/>
      <c r="D4" s="12"/>
      <c r="E4" s="12"/>
    </row>
    <row r="5" spans="1:5" ht="27.75" customHeight="1">
      <c r="A5" s="516" t="s">
        <v>36</v>
      </c>
      <c r="B5" s="517"/>
      <c r="C5" s="518" t="s">
        <v>35</v>
      </c>
      <c r="D5" s="783" t="s">
        <v>223</v>
      </c>
      <c r="E5" s="784"/>
    </row>
    <row r="6" spans="1:5" ht="16.5">
      <c r="A6" s="394">
        <v>1</v>
      </c>
      <c r="B6" s="436"/>
      <c r="C6" s="717" t="s">
        <v>37</v>
      </c>
      <c r="D6" s="728">
        <v>89022.9</v>
      </c>
      <c r="E6" s="616" t="s">
        <v>178</v>
      </c>
    </row>
    <row r="7" spans="1:5" ht="16.5">
      <c r="A7" s="394">
        <v>2</v>
      </c>
      <c r="B7" s="436"/>
      <c r="C7" s="445" t="s">
        <v>40</v>
      </c>
      <c r="D7" s="485">
        <v>51048.5</v>
      </c>
      <c r="E7" s="616"/>
    </row>
    <row r="8" spans="1:5" ht="16.5">
      <c r="A8" s="394">
        <v>3</v>
      </c>
      <c r="B8" s="436"/>
      <c r="C8" s="445" t="s">
        <v>43</v>
      </c>
      <c r="D8" s="485">
        <v>45359.4</v>
      </c>
      <c r="E8" s="616"/>
    </row>
    <row r="9" spans="1:5" ht="16.5">
      <c r="A9" s="394">
        <v>4</v>
      </c>
      <c r="B9" s="436"/>
      <c r="C9" s="445" t="s">
        <v>44</v>
      </c>
      <c r="D9" s="485">
        <v>37666.9</v>
      </c>
      <c r="E9" s="616"/>
    </row>
    <row r="10" spans="1:7" ht="16.5" customHeight="1">
      <c r="A10" s="394">
        <v>5</v>
      </c>
      <c r="B10" s="436"/>
      <c r="C10" s="445" t="s">
        <v>84</v>
      </c>
      <c r="D10" s="485">
        <v>32997.4</v>
      </c>
      <c r="E10" s="733"/>
      <c r="G10" s="519"/>
    </row>
    <row r="11" spans="1:5" ht="18">
      <c r="A11" s="394">
        <v>6</v>
      </c>
      <c r="B11" s="436"/>
      <c r="C11" s="445" t="s">
        <v>41</v>
      </c>
      <c r="D11" s="485">
        <v>29639.1</v>
      </c>
      <c r="E11" s="730"/>
    </row>
    <row r="12" spans="1:5" ht="18">
      <c r="A12" s="394">
        <v>7</v>
      </c>
      <c r="B12" s="436"/>
      <c r="C12" s="445" t="s">
        <v>39</v>
      </c>
      <c r="D12" s="485">
        <v>21655.3</v>
      </c>
      <c r="E12" s="730" t="s">
        <v>455</v>
      </c>
    </row>
    <row r="13" spans="1:5" ht="16.5">
      <c r="A13" s="394">
        <v>8</v>
      </c>
      <c r="B13" s="436"/>
      <c r="C13" s="445" t="s">
        <v>224</v>
      </c>
      <c r="D13" s="485">
        <v>14495.9</v>
      </c>
      <c r="E13" s="616"/>
    </row>
    <row r="14" spans="1:6" ht="16.5">
      <c r="A14" s="394">
        <v>9</v>
      </c>
      <c r="B14" s="436"/>
      <c r="C14" s="445" t="s">
        <v>452</v>
      </c>
      <c r="D14" s="485">
        <v>13990.7</v>
      </c>
      <c r="E14" s="616"/>
      <c r="F14" s="280"/>
    </row>
    <row r="15" spans="1:5" ht="16.5">
      <c r="A15" s="396">
        <v>10</v>
      </c>
      <c r="B15" s="435"/>
      <c r="C15" s="445" t="s">
        <v>198</v>
      </c>
      <c r="D15" s="485">
        <v>10996.2</v>
      </c>
      <c r="E15" s="615"/>
    </row>
    <row r="16" spans="1:5" ht="27.75" customHeight="1">
      <c r="A16" s="516" t="s">
        <v>267</v>
      </c>
      <c r="B16" s="517"/>
      <c r="C16" s="718"/>
      <c r="D16" s="716"/>
      <c r="E16" s="617"/>
    </row>
    <row r="17" spans="1:5" ht="16.5">
      <c r="A17" s="731">
        <v>19</v>
      </c>
      <c r="B17" s="436"/>
      <c r="C17" s="445" t="s">
        <v>227</v>
      </c>
      <c r="D17" s="485">
        <v>4112</v>
      </c>
      <c r="E17" s="616"/>
    </row>
    <row r="18" spans="1:5" ht="16.5">
      <c r="A18" s="731">
        <v>23</v>
      </c>
      <c r="B18" s="436"/>
      <c r="C18" s="445" t="s">
        <v>268</v>
      </c>
      <c r="D18" s="485">
        <v>3622</v>
      </c>
      <c r="E18" s="616"/>
    </row>
    <row r="19" spans="1:5" ht="16.5">
      <c r="A19" s="731">
        <v>27</v>
      </c>
      <c r="B19" s="436"/>
      <c r="C19" s="445" t="s">
        <v>228</v>
      </c>
      <c r="D19" s="485">
        <v>2212.9</v>
      </c>
      <c r="E19" s="616"/>
    </row>
    <row r="20" spans="1:5" ht="18" customHeight="1">
      <c r="A20" s="732">
        <v>39</v>
      </c>
      <c r="B20" s="435"/>
      <c r="C20" s="446" t="s">
        <v>269</v>
      </c>
      <c r="D20" s="729">
        <v>351.4236795978003</v>
      </c>
      <c r="E20" s="615"/>
    </row>
    <row r="21" spans="1:5" ht="18" customHeight="1">
      <c r="A21" s="171"/>
      <c r="B21" s="171"/>
      <c r="C21" s="257"/>
      <c r="D21" s="258"/>
      <c r="E21" s="4"/>
    </row>
    <row r="22" spans="1:5" ht="18" customHeight="1">
      <c r="A22" s="253" t="s">
        <v>316</v>
      </c>
      <c r="B22" s="171"/>
      <c r="C22" s="257"/>
      <c r="D22" s="258"/>
      <c r="E22" s="4"/>
    </row>
    <row r="23" spans="1:5" ht="9" customHeight="1">
      <c r="A23" s="171"/>
      <c r="B23" s="171"/>
      <c r="C23" s="257"/>
      <c r="D23" s="258"/>
      <c r="E23" s="4"/>
    </row>
    <row r="24" spans="1:5" ht="18" customHeight="1">
      <c r="A24" s="720" t="s">
        <v>492</v>
      </c>
      <c r="B24" s="171"/>
      <c r="C24" s="257"/>
      <c r="D24" s="258"/>
      <c r="E24" s="4"/>
    </row>
    <row r="25" spans="1:5" ht="9" customHeight="1">
      <c r="A25" s="719"/>
      <c r="B25" s="171"/>
      <c r="C25" s="257"/>
      <c r="D25" s="258"/>
      <c r="E25" s="4"/>
    </row>
    <row r="26" spans="1:5" ht="18" customHeight="1">
      <c r="A26" s="730" t="s">
        <v>493</v>
      </c>
      <c r="B26" s="171"/>
      <c r="C26" s="257"/>
      <c r="D26" s="258"/>
      <c r="E26" s="4"/>
    </row>
    <row r="27" spans="1:5" ht="9" customHeight="1">
      <c r="A27" s="719"/>
      <c r="B27" s="171"/>
      <c r="C27" s="257"/>
      <c r="D27" s="258"/>
      <c r="E27" s="4"/>
    </row>
    <row r="28" spans="1:5" ht="16.5">
      <c r="A28" s="253" t="s">
        <v>85</v>
      </c>
      <c r="B28" s="253"/>
      <c r="C28" s="13"/>
      <c r="D28" s="13"/>
      <c r="E28" s="13"/>
    </row>
    <row r="29" spans="1:5" ht="6" customHeight="1">
      <c r="A29" s="253"/>
      <c r="B29" s="253"/>
      <c r="C29" s="13"/>
      <c r="D29" s="13"/>
      <c r="E29" s="13"/>
    </row>
    <row r="30" spans="1:4" ht="16.5">
      <c r="A30" s="13" t="s">
        <v>86</v>
      </c>
      <c r="B30" s="13"/>
      <c r="C30" s="13"/>
      <c r="D30" s="2"/>
    </row>
    <row r="33" ht="21" customHeight="1">
      <c r="K33" s="161" t="s">
        <v>199</v>
      </c>
    </row>
  </sheetData>
  <mergeCells count="1">
    <mergeCell ref="D5:E5"/>
  </mergeCells>
  <printOptions/>
  <pageMargins left="0.9448818897637796" right="0" top="0.3937007874015748" bottom="0.1968503937007874" header="0.5118110236220472"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79"/>
  <sheetViews>
    <sheetView workbookViewId="0" topLeftCell="A1">
      <selection activeCell="A1" sqref="A1"/>
    </sheetView>
  </sheetViews>
  <sheetFormatPr defaultColWidth="7.375" defaultRowHeight="16.5"/>
  <cols>
    <col min="1" max="1" width="2.875" style="106" customWidth="1"/>
    <col min="2" max="2" width="24.875" style="106" customWidth="1"/>
    <col min="3" max="3" width="2.25390625" style="106" customWidth="1"/>
    <col min="4" max="4" width="1.00390625" style="105" customWidth="1"/>
    <col min="5" max="5" width="6.50390625" style="106" customWidth="1"/>
    <col min="6" max="6" width="0.74609375" style="106" customWidth="1"/>
    <col min="7" max="7" width="18.625" style="106" customWidth="1"/>
    <col min="8" max="8" width="2.875" style="106" customWidth="1"/>
    <col min="9" max="9" width="2.00390625" style="106" customWidth="1"/>
    <col min="10" max="10" width="6.75390625" style="106" customWidth="1"/>
    <col min="11" max="11" width="1.00390625" style="106" customWidth="1"/>
    <col min="12" max="12" width="18.75390625" style="106" customWidth="1"/>
    <col min="13" max="13" width="2.125" style="106" customWidth="1"/>
    <col min="14" max="14" width="13.375" style="106" customWidth="1"/>
    <col min="15" max="15" width="1.37890625" style="106" customWidth="1"/>
    <col min="16" max="17" width="7.375" style="106" customWidth="1"/>
    <col min="18" max="18" width="5.50390625" style="106" customWidth="1"/>
    <col min="19" max="19" width="7.375" style="106" customWidth="1"/>
    <col min="20" max="20" width="6.00390625" style="106" customWidth="1"/>
    <col min="21" max="21" width="5.25390625" style="106" customWidth="1"/>
    <col min="22" max="22" width="5.875" style="106" customWidth="1"/>
    <col min="23" max="16384" width="7.375" style="106" customWidth="1"/>
  </cols>
  <sheetData>
    <row r="1" spans="1:15" ht="19.5">
      <c r="A1" s="107"/>
      <c r="B1" s="345" t="s">
        <v>495</v>
      </c>
      <c r="C1" s="100"/>
      <c r="D1" s="101"/>
      <c r="E1" s="102"/>
      <c r="F1" s="102"/>
      <c r="G1" s="102"/>
      <c r="H1" s="103"/>
      <c r="I1" s="102"/>
      <c r="J1" s="103"/>
      <c r="K1" s="102"/>
      <c r="L1" s="103"/>
      <c r="M1" s="102"/>
      <c r="N1" s="104"/>
      <c r="O1" s="102"/>
    </row>
    <row r="2" spans="1:15" ht="18.75">
      <c r="A2" s="108"/>
      <c r="B2" s="99"/>
      <c r="C2" s="100"/>
      <c r="D2" s="101"/>
      <c r="E2" s="102"/>
      <c r="F2" s="102"/>
      <c r="G2" s="102"/>
      <c r="H2" s="103"/>
      <c r="I2" s="102"/>
      <c r="J2" s="103"/>
      <c r="K2" s="102"/>
      <c r="L2" s="103"/>
      <c r="M2" s="102"/>
      <c r="N2" s="104"/>
      <c r="O2" s="102"/>
    </row>
    <row r="3" spans="2:15" ht="7.5" customHeight="1">
      <c r="B3" s="109"/>
      <c r="C3" s="110"/>
      <c r="D3" s="101"/>
      <c r="E3" s="111"/>
      <c r="F3" s="111"/>
      <c r="G3" s="111"/>
      <c r="I3" s="111"/>
      <c r="K3" s="111"/>
      <c r="M3" s="111"/>
      <c r="N3" s="104"/>
      <c r="O3" s="111"/>
    </row>
    <row r="4" spans="2:14" ht="14.25">
      <c r="B4" s="112" t="s">
        <v>97</v>
      </c>
      <c r="C4" s="113"/>
      <c r="E4" s="105"/>
      <c r="F4" s="105"/>
      <c r="G4" s="105"/>
      <c r="H4" s="105"/>
      <c r="I4" s="105"/>
      <c r="J4" s="105"/>
      <c r="K4" s="105"/>
      <c r="L4" s="105"/>
      <c r="M4" s="105"/>
      <c r="N4" s="105"/>
    </row>
    <row r="5" spans="2:15" ht="4.5" customHeight="1">
      <c r="B5" s="105"/>
      <c r="C5" s="105"/>
      <c r="E5" s="124"/>
      <c r="F5" s="105"/>
      <c r="G5" s="105"/>
      <c r="H5" s="105"/>
      <c r="I5" s="105"/>
      <c r="J5" s="105"/>
      <c r="K5" s="105"/>
      <c r="L5" s="105"/>
      <c r="M5" s="105"/>
      <c r="N5" s="124"/>
      <c r="O5" s="123"/>
    </row>
    <row r="6" spans="2:15" ht="27" customHeight="1">
      <c r="B6" s="499" t="s">
        <v>35</v>
      </c>
      <c r="C6" s="476"/>
      <c r="D6" s="477"/>
      <c r="E6" s="500" t="s">
        <v>36</v>
      </c>
      <c r="F6" s="478"/>
      <c r="G6" s="514" t="s">
        <v>496</v>
      </c>
      <c r="H6" s="479"/>
      <c r="I6" s="478"/>
      <c r="J6" s="500" t="s">
        <v>36</v>
      </c>
      <c r="K6" s="478"/>
      <c r="L6" s="514" t="s">
        <v>270</v>
      </c>
      <c r="M6" s="479"/>
      <c r="N6" s="513" t="s">
        <v>271</v>
      </c>
      <c r="O6" s="480"/>
    </row>
    <row r="7" spans="1:15" ht="16.5">
      <c r="A7" s="116"/>
      <c r="B7" s="489" t="s">
        <v>37</v>
      </c>
      <c r="C7" s="501"/>
      <c r="D7" s="481"/>
      <c r="E7" s="482">
        <v>1</v>
      </c>
      <c r="F7" s="483"/>
      <c r="G7" s="485">
        <v>13310591.6</v>
      </c>
      <c r="H7" s="484"/>
      <c r="I7" s="481"/>
      <c r="J7" s="545">
        <v>1</v>
      </c>
      <c r="K7" s="483"/>
      <c r="L7" s="496">
        <v>12707578.3</v>
      </c>
      <c r="M7" s="484"/>
      <c r="N7" s="697">
        <f>(G7-L7)/L7*100</f>
        <v>4.745304618740763</v>
      </c>
      <c r="O7" s="484"/>
    </row>
    <row r="8" spans="1:15" ht="16.5">
      <c r="A8" s="116"/>
      <c r="B8" s="489" t="s">
        <v>39</v>
      </c>
      <c r="C8" s="501"/>
      <c r="D8" s="486"/>
      <c r="E8" s="482">
        <v>2</v>
      </c>
      <c r="F8" s="487"/>
      <c r="G8" s="485">
        <v>4572901.031686859</v>
      </c>
      <c r="H8" s="488"/>
      <c r="I8" s="486"/>
      <c r="J8" s="546">
        <v>2</v>
      </c>
      <c r="K8" s="487"/>
      <c r="L8" s="485">
        <v>3557674.4282228947</v>
      </c>
      <c r="M8" s="488"/>
      <c r="N8" s="697">
        <f aca="true" t="shared" si="0" ref="N8:N16">(G8-L8)/L8*100</f>
        <v>28.536242535579166</v>
      </c>
      <c r="O8" s="488"/>
    </row>
    <row r="9" spans="1:15" ht="19.5">
      <c r="A9" s="116"/>
      <c r="B9" s="489" t="s">
        <v>38</v>
      </c>
      <c r="C9" s="501"/>
      <c r="D9" s="481"/>
      <c r="E9" s="482">
        <v>3</v>
      </c>
      <c r="F9" s="483"/>
      <c r="G9" s="485">
        <v>3648339.38</v>
      </c>
      <c r="H9" s="748" t="s">
        <v>179</v>
      </c>
      <c r="I9" s="481"/>
      <c r="J9" s="546">
        <v>3</v>
      </c>
      <c r="K9" s="483"/>
      <c r="L9" s="485">
        <v>3532912.03</v>
      </c>
      <c r="M9" s="484"/>
      <c r="N9" s="697">
        <f t="shared" si="0"/>
        <v>3.267201363063662</v>
      </c>
      <c r="O9" s="484"/>
    </row>
    <row r="10" spans="1:15" ht="16.5">
      <c r="A10" s="116"/>
      <c r="B10" s="489" t="s">
        <v>40</v>
      </c>
      <c r="C10" s="501"/>
      <c r="D10" s="481"/>
      <c r="E10" s="482">
        <v>4</v>
      </c>
      <c r="F10" s="483"/>
      <c r="G10" s="485">
        <v>3058182.4144703867</v>
      </c>
      <c r="H10" s="484"/>
      <c r="I10" s="481"/>
      <c r="J10" s="546">
        <v>4</v>
      </c>
      <c r="K10" s="483"/>
      <c r="L10" s="485">
        <v>2815928.019427913</v>
      </c>
      <c r="M10" s="484"/>
      <c r="N10" s="697">
        <f t="shared" si="0"/>
        <v>8.60300381867327</v>
      </c>
      <c r="O10" s="484"/>
    </row>
    <row r="11" spans="1:15" s="118" customFormat="1" ht="16.5">
      <c r="A11" s="117"/>
      <c r="B11" s="489" t="s">
        <v>41</v>
      </c>
      <c r="C11" s="502"/>
      <c r="D11" s="481"/>
      <c r="E11" s="482">
        <v>5</v>
      </c>
      <c r="F11" s="483"/>
      <c r="G11" s="485">
        <v>2706803.4913894786</v>
      </c>
      <c r="H11" s="484"/>
      <c r="I11" s="481"/>
      <c r="J11" s="546">
        <v>5</v>
      </c>
      <c r="K11" s="483"/>
      <c r="L11" s="485">
        <v>2441261.3837161884</v>
      </c>
      <c r="M11" s="484"/>
      <c r="N11" s="697">
        <f t="shared" si="0"/>
        <v>10.87725015619061</v>
      </c>
      <c r="O11" s="484"/>
    </row>
    <row r="12" spans="1:15" s="118" customFormat="1" ht="16.5">
      <c r="A12" s="117"/>
      <c r="B12" s="489" t="s">
        <v>43</v>
      </c>
      <c r="C12" s="502"/>
      <c r="D12" s="481"/>
      <c r="E12" s="482">
        <v>6</v>
      </c>
      <c r="F12" s="483"/>
      <c r="G12" s="485">
        <v>1482184.5574387948</v>
      </c>
      <c r="H12" s="484"/>
      <c r="I12" s="481"/>
      <c r="J12" s="546">
        <v>7</v>
      </c>
      <c r="K12" s="483"/>
      <c r="L12" s="485">
        <v>1177517.9435820398</v>
      </c>
      <c r="M12" s="484"/>
      <c r="N12" s="697">
        <f t="shared" si="0"/>
        <v>25.873628127479005</v>
      </c>
      <c r="O12" s="484"/>
    </row>
    <row r="13" spans="1:15" s="118" customFormat="1" ht="16.5">
      <c r="A13" s="117"/>
      <c r="B13" s="489" t="s">
        <v>42</v>
      </c>
      <c r="C13" s="502"/>
      <c r="D13" s="481"/>
      <c r="E13" s="482">
        <v>7</v>
      </c>
      <c r="F13" s="483"/>
      <c r="G13" s="485">
        <v>1221106.050955414</v>
      </c>
      <c r="H13" s="484"/>
      <c r="I13" s="481"/>
      <c r="J13" s="546">
        <v>6</v>
      </c>
      <c r="K13" s="483"/>
      <c r="L13" s="485">
        <v>1194516.786733723</v>
      </c>
      <c r="M13" s="484"/>
      <c r="N13" s="697">
        <f t="shared" si="0"/>
        <v>2.225943119175121</v>
      </c>
      <c r="O13" s="484"/>
    </row>
    <row r="14" spans="1:15" s="118" customFormat="1" ht="18.75" customHeight="1">
      <c r="A14" s="119"/>
      <c r="B14" s="490" t="s">
        <v>44</v>
      </c>
      <c r="C14" s="502"/>
      <c r="D14" s="481"/>
      <c r="E14" s="482">
        <v>8</v>
      </c>
      <c r="F14" s="483"/>
      <c r="G14" s="485">
        <v>1054999.319017218</v>
      </c>
      <c r="H14" s="484"/>
      <c r="I14" s="481"/>
      <c r="J14" s="546">
        <v>9</v>
      </c>
      <c r="K14" s="483"/>
      <c r="L14" s="485">
        <v>861462.9176476642</v>
      </c>
      <c r="M14" s="484"/>
      <c r="N14" s="697">
        <f t="shared" si="0"/>
        <v>22.466016517348177</v>
      </c>
      <c r="O14" s="484"/>
    </row>
    <row r="15" spans="1:15" s="118" customFormat="1" ht="16.5">
      <c r="A15" s="119"/>
      <c r="B15" s="489" t="s">
        <v>450</v>
      </c>
      <c r="C15" s="502"/>
      <c r="D15" s="481"/>
      <c r="E15" s="482">
        <v>9</v>
      </c>
      <c r="F15" s="483"/>
      <c r="G15" s="485">
        <v>959910.3916017929</v>
      </c>
      <c r="H15" s="484"/>
      <c r="I15" s="481"/>
      <c r="J15" s="546">
        <v>8</v>
      </c>
      <c r="K15" s="483"/>
      <c r="L15" s="485">
        <v>940672.8829686013</v>
      </c>
      <c r="M15" s="484"/>
      <c r="N15" s="697">
        <f t="shared" si="0"/>
        <v>2.0450795363082355</v>
      </c>
      <c r="O15" s="484"/>
    </row>
    <row r="16" spans="1:15" s="118" customFormat="1" ht="16.5">
      <c r="A16" s="119"/>
      <c r="B16" s="489" t="s">
        <v>225</v>
      </c>
      <c r="C16" s="484"/>
      <c r="D16" s="491"/>
      <c r="E16" s="482">
        <v>10</v>
      </c>
      <c r="F16" s="483"/>
      <c r="G16" s="485">
        <v>935448.3173230139</v>
      </c>
      <c r="H16" s="484"/>
      <c r="I16" s="491"/>
      <c r="J16" s="546">
        <v>10</v>
      </c>
      <c r="K16" s="547"/>
      <c r="L16" s="485">
        <v>829098.0651393896</v>
      </c>
      <c r="M16" s="484"/>
      <c r="N16" s="697">
        <f t="shared" si="0"/>
        <v>12.827222334157117</v>
      </c>
      <c r="O16" s="484"/>
    </row>
    <row r="17" spans="1:15" s="122" customFormat="1" ht="5.25" customHeight="1">
      <c r="A17" s="116"/>
      <c r="B17" s="503"/>
      <c r="C17" s="504"/>
      <c r="D17" s="492"/>
      <c r="E17" s="505"/>
      <c r="F17" s="492"/>
      <c r="G17" s="492"/>
      <c r="H17" s="506"/>
      <c r="I17" s="492"/>
      <c r="J17" s="505"/>
      <c r="K17" s="492"/>
      <c r="L17" s="492"/>
      <c r="M17" s="506"/>
      <c r="N17" s="493"/>
      <c r="O17" s="506"/>
    </row>
    <row r="18" spans="1:15" s="122" customFormat="1" ht="27" customHeight="1">
      <c r="A18" s="116"/>
      <c r="B18" s="499" t="s">
        <v>267</v>
      </c>
      <c r="C18" s="507"/>
      <c r="D18" s="494"/>
      <c r="E18" s="508"/>
      <c r="F18" s="494"/>
      <c r="G18" s="494"/>
      <c r="H18" s="509"/>
      <c r="I18" s="494"/>
      <c r="J18" s="508"/>
      <c r="K18" s="494"/>
      <c r="L18" s="494"/>
      <c r="M18" s="509"/>
      <c r="N18" s="495"/>
      <c r="O18" s="509"/>
    </row>
    <row r="19" spans="1:15" s="122" customFormat="1" ht="18" customHeight="1">
      <c r="A19" s="116"/>
      <c r="B19" s="511" t="s">
        <v>228</v>
      </c>
      <c r="C19" s="512"/>
      <c r="D19" s="491"/>
      <c r="E19" s="482">
        <v>17</v>
      </c>
      <c r="F19" s="491"/>
      <c r="G19" s="485">
        <v>476017.9642541789</v>
      </c>
      <c r="H19" s="484"/>
      <c r="I19" s="491"/>
      <c r="J19" s="482">
        <v>14</v>
      </c>
      <c r="K19" s="491"/>
      <c r="L19" s="496">
        <v>441435.78415904066</v>
      </c>
      <c r="M19" s="484"/>
      <c r="N19" s="697">
        <f>(G19-L19)/L19*100</f>
        <v>7.834022826450104</v>
      </c>
      <c r="O19" s="484"/>
    </row>
    <row r="20" spans="1:15" s="122" customFormat="1" ht="18" customHeight="1">
      <c r="A20" s="116"/>
      <c r="B20" s="511" t="s">
        <v>268</v>
      </c>
      <c r="C20" s="512"/>
      <c r="D20" s="491"/>
      <c r="E20" s="482">
        <v>19</v>
      </c>
      <c r="F20" s="491"/>
      <c r="G20" s="485">
        <v>286190.30507298454</v>
      </c>
      <c r="H20" s="484"/>
      <c r="I20" s="491"/>
      <c r="J20" s="482">
        <v>19</v>
      </c>
      <c r="K20" s="491"/>
      <c r="L20" s="485">
        <v>314315.71316377696</v>
      </c>
      <c r="M20" s="484"/>
      <c r="N20" s="697">
        <f>(G20-L20)/L20*100</f>
        <v>-8.94813937480034</v>
      </c>
      <c r="O20" s="484"/>
    </row>
    <row r="21" spans="1:15" s="122" customFormat="1" ht="18" customHeight="1">
      <c r="A21" s="116"/>
      <c r="B21" s="511" t="s">
        <v>227</v>
      </c>
      <c r="C21" s="512"/>
      <c r="D21" s="491"/>
      <c r="E21" s="482">
        <v>20</v>
      </c>
      <c r="F21" s="491"/>
      <c r="G21" s="485">
        <v>245891.61385845425</v>
      </c>
      <c r="H21" s="748" t="s">
        <v>179</v>
      </c>
      <c r="I21" s="491"/>
      <c r="J21" s="482">
        <v>20</v>
      </c>
      <c r="K21" s="491"/>
      <c r="L21" s="485">
        <v>217495.3626562117</v>
      </c>
      <c r="M21" s="484"/>
      <c r="N21" s="697">
        <f>(G21-L21)/L21*100</f>
        <v>13.056026048301373</v>
      </c>
      <c r="O21" s="484"/>
    </row>
    <row r="22" spans="1:15" s="122" customFormat="1" ht="18" customHeight="1">
      <c r="A22" s="116"/>
      <c r="B22" s="503" t="s">
        <v>269</v>
      </c>
      <c r="C22" s="504"/>
      <c r="D22" s="492"/>
      <c r="E22" s="497">
        <v>30</v>
      </c>
      <c r="F22" s="492"/>
      <c r="G22" s="498">
        <v>115661.93650714976</v>
      </c>
      <c r="H22" s="506"/>
      <c r="I22" s="492"/>
      <c r="J22" s="497">
        <v>26</v>
      </c>
      <c r="K22" s="492"/>
      <c r="L22" s="498">
        <v>133404.54539962544</v>
      </c>
      <c r="M22" s="506"/>
      <c r="N22" s="698">
        <f>(G22-L22)/L22*100</f>
        <v>-13.299853344071657</v>
      </c>
      <c r="O22" s="506"/>
    </row>
    <row r="23" spans="1:15" s="118" customFormat="1" ht="15.75">
      <c r="A23" s="123"/>
      <c r="B23" s="127"/>
      <c r="C23" s="115"/>
      <c r="D23" s="124"/>
      <c r="E23" s="128"/>
      <c r="F23" s="115"/>
      <c r="G23" s="115"/>
      <c r="H23" s="123"/>
      <c r="I23" s="123"/>
      <c r="J23" s="125"/>
      <c r="K23" s="123"/>
      <c r="L23" s="123"/>
      <c r="M23" s="123"/>
      <c r="N23" s="126"/>
      <c r="O23" s="123"/>
    </row>
    <row r="24" spans="1:15" s="118" customFormat="1" ht="15.75">
      <c r="A24" s="123"/>
      <c r="B24" s="127" t="s">
        <v>126</v>
      </c>
      <c r="C24" s="115"/>
      <c r="D24" s="124"/>
      <c r="E24" s="128"/>
      <c r="F24" s="115"/>
      <c r="G24" s="115"/>
      <c r="H24" s="123"/>
      <c r="I24" s="123"/>
      <c r="J24" s="125"/>
      <c r="K24" s="123"/>
      <c r="L24" s="123"/>
      <c r="M24" s="123"/>
      <c r="N24" s="126"/>
      <c r="O24" s="123"/>
    </row>
    <row r="25" spans="1:15" s="118" customFormat="1" ht="15.75">
      <c r="A25" s="123"/>
      <c r="B25" s="127"/>
      <c r="C25" s="115"/>
      <c r="D25" s="124"/>
      <c r="E25" s="128"/>
      <c r="F25" s="115"/>
      <c r="G25" s="115"/>
      <c r="H25" s="123"/>
      <c r="I25" s="123"/>
      <c r="J25" s="125"/>
      <c r="K25" s="123"/>
      <c r="L25" s="123"/>
      <c r="M25" s="123"/>
      <c r="N25" s="126"/>
      <c r="O25" s="123"/>
    </row>
    <row r="26" spans="1:15" s="118" customFormat="1" ht="15.75" customHeight="1">
      <c r="A26" s="123"/>
      <c r="B26" s="127" t="s">
        <v>148</v>
      </c>
      <c r="C26" s="115"/>
      <c r="D26" s="124"/>
      <c r="E26" s="128"/>
      <c r="F26" s="115"/>
      <c r="G26" s="115"/>
      <c r="H26" s="123"/>
      <c r="I26" s="123"/>
      <c r="J26" s="125"/>
      <c r="K26" s="123"/>
      <c r="L26" s="123"/>
      <c r="M26" s="123"/>
      <c r="N26" s="126"/>
      <c r="O26" s="123"/>
    </row>
    <row r="27" spans="1:15" s="118" customFormat="1" ht="15.75" customHeight="1">
      <c r="A27" s="123"/>
      <c r="B27" s="127"/>
      <c r="C27" s="115"/>
      <c r="D27" s="124"/>
      <c r="E27" s="128"/>
      <c r="F27" s="115"/>
      <c r="G27" s="115"/>
      <c r="H27" s="123"/>
      <c r="I27" s="123"/>
      <c r="J27" s="125"/>
      <c r="K27" s="123"/>
      <c r="L27" s="123"/>
      <c r="M27" s="123"/>
      <c r="N27" s="126"/>
      <c r="O27" s="123"/>
    </row>
    <row r="28" spans="1:15" s="118" customFormat="1" ht="15.75" customHeight="1">
      <c r="A28" s="123"/>
      <c r="B28" s="593" t="s">
        <v>497</v>
      </c>
      <c r="C28" s="115"/>
      <c r="D28" s="124"/>
      <c r="E28" s="128"/>
      <c r="F28" s="115"/>
      <c r="G28" s="115"/>
      <c r="H28" s="123"/>
      <c r="I28" s="123"/>
      <c r="J28" s="125"/>
      <c r="K28" s="123"/>
      <c r="L28" s="123"/>
      <c r="M28" s="123"/>
      <c r="N28" s="126"/>
      <c r="O28" s="123"/>
    </row>
    <row r="29" spans="1:15" s="118" customFormat="1" ht="15.75" customHeight="1">
      <c r="A29" s="123"/>
      <c r="B29" s="593" t="s">
        <v>498</v>
      </c>
      <c r="C29" s="115"/>
      <c r="D29" s="124"/>
      <c r="E29" s="128"/>
      <c r="F29" s="115"/>
      <c r="G29" s="115"/>
      <c r="H29" s="123"/>
      <c r="I29" s="123"/>
      <c r="J29" s="125"/>
      <c r="K29" s="123"/>
      <c r="L29" s="123"/>
      <c r="M29" s="123"/>
      <c r="N29" s="126"/>
      <c r="O29" s="123"/>
    </row>
    <row r="30" spans="1:15" s="118" customFormat="1" ht="15" customHeight="1">
      <c r="A30" s="106"/>
      <c r="B30" s="137" t="s">
        <v>388</v>
      </c>
      <c r="C30" s="115"/>
      <c r="D30" s="129"/>
      <c r="E30" s="130"/>
      <c r="F30" s="131"/>
      <c r="G30" s="132"/>
      <c r="H30" s="133"/>
      <c r="I30" s="133"/>
      <c r="J30" s="134"/>
      <c r="K30" s="133"/>
      <c r="L30" s="135"/>
      <c r="M30" s="133"/>
      <c r="N30" s="136"/>
      <c r="O30" s="105"/>
    </row>
    <row r="31" spans="1:15" s="118" customFormat="1" ht="15" customHeight="1">
      <c r="A31" s="106"/>
      <c r="B31" s="127"/>
      <c r="C31" s="121"/>
      <c r="D31" s="120"/>
      <c r="E31" s="138"/>
      <c r="F31" s="121"/>
      <c r="G31" s="139"/>
      <c r="H31" s="140"/>
      <c r="I31" s="140"/>
      <c r="J31" s="141"/>
      <c r="K31" s="140"/>
      <c r="L31" s="142"/>
      <c r="M31" s="140"/>
      <c r="N31" s="143"/>
      <c r="O31" s="105"/>
    </row>
    <row r="32" spans="1:15" s="118" customFormat="1" ht="15">
      <c r="A32" s="106"/>
      <c r="B32" s="127" t="s">
        <v>127</v>
      </c>
      <c r="D32" s="105"/>
      <c r="E32" s="144"/>
      <c r="F32" s="106"/>
      <c r="G32" s="106"/>
      <c r="H32" s="106"/>
      <c r="I32" s="106"/>
      <c r="J32" s="144"/>
      <c r="K32" s="105"/>
      <c r="L32" s="114"/>
      <c r="M32" s="105"/>
      <c r="N32" s="145"/>
      <c r="O32" s="105"/>
    </row>
    <row r="33" spans="1:15" s="118" customFormat="1" ht="15.75">
      <c r="A33" s="106"/>
      <c r="B33" s="137"/>
      <c r="D33" s="105"/>
      <c r="E33" s="749"/>
      <c r="F33" s="106"/>
      <c r="G33" s="106"/>
      <c r="H33" s="106"/>
      <c r="I33" s="106"/>
      <c r="J33" s="144"/>
      <c r="K33" s="105"/>
      <c r="L33" s="114"/>
      <c r="M33" s="105"/>
      <c r="N33" s="145"/>
      <c r="O33" s="105"/>
    </row>
    <row r="34" spans="1:15" s="118" customFormat="1" ht="15">
      <c r="A34" s="106"/>
      <c r="B34" s="127" t="s">
        <v>499</v>
      </c>
      <c r="C34" s="106"/>
      <c r="D34" s="105"/>
      <c r="E34" s="106"/>
      <c r="F34" s="106"/>
      <c r="G34" s="106"/>
      <c r="H34" s="106"/>
      <c r="I34" s="106"/>
      <c r="J34" s="106"/>
      <c r="K34" s="105"/>
      <c r="L34" s="105"/>
      <c r="M34" s="105"/>
      <c r="N34" s="105"/>
      <c r="O34" s="105"/>
    </row>
    <row r="35" spans="1:19" s="118" customFormat="1" ht="12.75">
      <c r="A35" s="106"/>
      <c r="C35" s="106"/>
      <c r="D35" s="114"/>
      <c r="E35" s="106"/>
      <c r="F35" s="106"/>
      <c r="G35" s="106"/>
      <c r="H35" s="106"/>
      <c r="I35" s="106"/>
      <c r="J35" s="106"/>
      <c r="K35" s="106"/>
      <c r="L35" s="106"/>
      <c r="M35" s="106"/>
      <c r="N35" s="106"/>
      <c r="O35" s="105"/>
      <c r="S35" s="515" t="s">
        <v>272</v>
      </c>
    </row>
    <row r="36" spans="1:15" s="118" customFormat="1" ht="12.75">
      <c r="A36" s="106"/>
      <c r="C36" s="106"/>
      <c r="D36" s="105"/>
      <c r="E36" s="106"/>
      <c r="F36" s="106"/>
      <c r="G36" s="106"/>
      <c r="H36" s="106"/>
      <c r="I36" s="106"/>
      <c r="J36" s="106"/>
      <c r="K36" s="106"/>
      <c r="L36" s="106"/>
      <c r="M36" s="106"/>
      <c r="N36" s="106"/>
      <c r="O36" s="105"/>
    </row>
    <row r="37" spans="1:15" s="118" customFormat="1" ht="12.75">
      <c r="A37" s="106"/>
      <c r="B37" s="105"/>
      <c r="C37" s="105"/>
      <c r="D37" s="105"/>
      <c r="E37" s="146"/>
      <c r="F37" s="106"/>
      <c r="G37" s="147"/>
      <c r="H37" s="106"/>
      <c r="I37" s="106"/>
      <c r="J37" s="144"/>
      <c r="K37" s="146"/>
      <c r="L37" s="148"/>
      <c r="M37" s="149"/>
      <c r="N37" s="150"/>
      <c r="O37" s="106"/>
    </row>
    <row r="38" spans="1:15" s="118" customFormat="1" ht="12.75">
      <c r="A38" s="106"/>
      <c r="B38" s="106"/>
      <c r="C38" s="106"/>
      <c r="D38" s="105"/>
      <c r="E38" s="106"/>
      <c r="F38" s="106"/>
      <c r="G38" s="147"/>
      <c r="H38" s="106"/>
      <c r="I38" s="106"/>
      <c r="J38" s="144"/>
      <c r="K38" s="149"/>
      <c r="L38" s="149"/>
      <c r="M38" s="150"/>
      <c r="N38" s="150"/>
      <c r="O38" s="106"/>
    </row>
    <row r="39" spans="1:15" s="118" customFormat="1" ht="12.75">
      <c r="A39" s="106"/>
      <c r="B39" s="106"/>
      <c r="C39" s="106"/>
      <c r="D39" s="105"/>
      <c r="E39" s="106"/>
      <c r="F39" s="144"/>
      <c r="G39" s="147"/>
      <c r="H39" s="149"/>
      <c r="I39" s="149"/>
      <c r="J39" s="146"/>
      <c r="K39" s="146"/>
      <c r="L39" s="148"/>
      <c r="M39" s="150"/>
      <c r="N39" s="150"/>
      <c r="O39" s="106"/>
    </row>
    <row r="40" spans="1:15" s="118" customFormat="1" ht="12.75">
      <c r="A40" s="106"/>
      <c r="B40" s="106"/>
      <c r="C40" s="106"/>
      <c r="D40" s="105"/>
      <c r="E40" s="106"/>
      <c r="F40" s="106"/>
      <c r="G40" s="147"/>
      <c r="H40" s="106"/>
      <c r="I40" s="106"/>
      <c r="J40" s="144"/>
      <c r="K40" s="149"/>
      <c r="L40" s="148"/>
      <c r="M40" s="149"/>
      <c r="N40" s="150"/>
      <c r="O40" s="106"/>
    </row>
    <row r="41" spans="1:15" s="118" customFormat="1" ht="12.75">
      <c r="A41" s="106"/>
      <c r="B41" s="106"/>
      <c r="C41" s="106"/>
      <c r="D41" s="114"/>
      <c r="E41" s="147"/>
      <c r="F41" s="147"/>
      <c r="G41" s="106"/>
      <c r="H41" s="106"/>
      <c r="I41" s="106"/>
      <c r="J41" s="144"/>
      <c r="K41" s="106"/>
      <c r="L41" s="147"/>
      <c r="M41" s="151"/>
      <c r="N41" s="151"/>
      <c r="O41" s="106"/>
    </row>
    <row r="42" spans="1:15" s="118" customFormat="1" ht="12.75">
      <c r="A42" s="106"/>
      <c r="B42" s="106"/>
      <c r="C42" s="106"/>
      <c r="D42" s="114"/>
      <c r="E42" s="147"/>
      <c r="F42" s="147"/>
      <c r="G42" s="106"/>
      <c r="H42" s="106"/>
      <c r="I42" s="106"/>
      <c r="J42" s="144"/>
      <c r="K42" s="106"/>
      <c r="L42" s="147"/>
      <c r="M42" s="106"/>
      <c r="N42" s="151"/>
      <c r="O42" s="106"/>
    </row>
    <row r="43" spans="1:15" s="118" customFormat="1" ht="12.75">
      <c r="A43" s="106"/>
      <c r="B43" s="106"/>
      <c r="C43" s="106"/>
      <c r="D43" s="105"/>
      <c r="E43" s="106"/>
      <c r="F43" s="106"/>
      <c r="G43" s="106"/>
      <c r="H43" s="106"/>
      <c r="I43" s="106"/>
      <c r="J43" s="144"/>
      <c r="K43" s="106"/>
      <c r="L43" s="147"/>
      <c r="M43" s="106"/>
      <c r="N43" s="151"/>
      <c r="O43" s="106"/>
    </row>
    <row r="44" spans="1:15" s="118" customFormat="1" ht="12.75">
      <c r="A44" s="106"/>
      <c r="B44" s="106"/>
      <c r="C44" s="106"/>
      <c r="D44" s="105"/>
      <c r="E44" s="106"/>
      <c r="F44" s="147"/>
      <c r="G44" s="106"/>
      <c r="H44" s="106"/>
      <c r="I44" s="106"/>
      <c r="J44" s="144"/>
      <c r="K44" s="144"/>
      <c r="L44" s="147"/>
      <c r="M44" s="106"/>
      <c r="N44" s="151"/>
      <c r="O44" s="106"/>
    </row>
    <row r="45" spans="1:15" s="118" customFormat="1" ht="12.75">
      <c r="A45" s="106"/>
      <c r="B45" s="106"/>
      <c r="C45" s="106"/>
      <c r="D45" s="105"/>
      <c r="E45" s="106"/>
      <c r="F45" s="106"/>
      <c r="G45" s="105"/>
      <c r="H45" s="106"/>
      <c r="I45" s="106"/>
      <c r="J45" s="106"/>
      <c r="K45" s="106"/>
      <c r="L45" s="147"/>
      <c r="M45" s="106"/>
      <c r="N45" s="106"/>
      <c r="O45" s="106"/>
    </row>
    <row r="46" spans="1:15" s="118" customFormat="1" ht="12.75">
      <c r="A46" s="106"/>
      <c r="B46" s="106"/>
      <c r="C46" s="106"/>
      <c r="D46" s="105"/>
      <c r="E46" s="106"/>
      <c r="F46" s="106"/>
      <c r="G46" s="105"/>
      <c r="H46" s="106"/>
      <c r="I46" s="106"/>
      <c r="J46" s="106"/>
      <c r="K46" s="106"/>
      <c r="L46" s="147"/>
      <c r="M46" s="106"/>
      <c r="N46" s="106"/>
      <c r="O46" s="106"/>
    </row>
    <row r="47" spans="1:15" s="118" customFormat="1" ht="12.75">
      <c r="A47" s="106"/>
      <c r="B47" s="106"/>
      <c r="C47" s="106"/>
      <c r="D47" s="105"/>
      <c r="E47" s="106"/>
      <c r="F47" s="106"/>
      <c r="G47" s="106"/>
      <c r="H47" s="106"/>
      <c r="I47" s="106"/>
      <c r="J47" s="144"/>
      <c r="K47" s="106"/>
      <c r="L47" s="147"/>
      <c r="M47" s="106"/>
      <c r="N47" s="106"/>
      <c r="O47" s="106"/>
    </row>
    <row r="48" spans="6:14" ht="12.75">
      <c r="F48" s="147"/>
      <c r="J48" s="144"/>
      <c r="M48" s="151"/>
      <c r="N48" s="151"/>
    </row>
    <row r="49" spans="4:14" ht="12.75" customHeight="1">
      <c r="D49" s="114"/>
      <c r="E49" s="147"/>
      <c r="F49" s="147"/>
      <c r="J49" s="144"/>
      <c r="L49" s="147"/>
      <c r="N49" s="151"/>
    </row>
    <row r="50" spans="1:15" s="118" customFormat="1" ht="12.75" customHeight="1">
      <c r="A50" s="106"/>
      <c r="B50" s="106"/>
      <c r="C50" s="106"/>
      <c r="D50" s="114"/>
      <c r="E50" s="147"/>
      <c r="F50" s="147"/>
      <c r="G50" s="106"/>
      <c r="H50" s="106"/>
      <c r="I50" s="106"/>
      <c r="J50" s="144"/>
      <c r="K50" s="144"/>
      <c r="L50" s="147"/>
      <c r="M50" s="151"/>
      <c r="N50" s="151"/>
      <c r="O50" s="106"/>
    </row>
    <row r="51" spans="4:14" ht="3" customHeight="1">
      <c r="D51" s="114"/>
      <c r="E51" s="147"/>
      <c r="F51" s="147"/>
      <c r="J51" s="144"/>
      <c r="L51" s="147"/>
      <c r="M51" s="151"/>
      <c r="N51" s="151"/>
    </row>
    <row r="52" spans="1:15" s="123" customFormat="1" ht="3" customHeight="1">
      <c r="A52" s="106"/>
      <c r="B52" s="106"/>
      <c r="C52" s="106"/>
      <c r="D52" s="105"/>
      <c r="E52" s="106"/>
      <c r="F52" s="147"/>
      <c r="G52" s="106"/>
      <c r="H52" s="106"/>
      <c r="I52" s="106"/>
      <c r="J52" s="144"/>
      <c r="K52" s="144"/>
      <c r="L52" s="147"/>
      <c r="M52" s="106"/>
      <c r="N52" s="151"/>
      <c r="O52" s="106"/>
    </row>
    <row r="53" spans="5:14" ht="11.25" customHeight="1">
      <c r="E53" s="147"/>
      <c r="F53" s="147"/>
      <c r="J53" s="144"/>
      <c r="K53" s="144"/>
      <c r="L53" s="147"/>
      <c r="M53" s="151"/>
      <c r="N53" s="151"/>
    </row>
    <row r="54" spans="6:14" ht="7.5" customHeight="1">
      <c r="F54" s="147"/>
      <c r="J54" s="144"/>
      <c r="L54" s="147"/>
      <c r="M54" s="151"/>
      <c r="N54" s="151"/>
    </row>
    <row r="55" spans="6:14" ht="12.75">
      <c r="F55" s="147"/>
      <c r="J55" s="144"/>
      <c r="K55" s="144"/>
      <c r="L55" s="147"/>
      <c r="N55" s="151"/>
    </row>
    <row r="56" spans="4:14" ht="12.75">
      <c r="D56" s="114"/>
      <c r="E56" s="147"/>
      <c r="F56" s="147"/>
      <c r="J56" s="144"/>
      <c r="L56" s="147"/>
      <c r="N56" s="151"/>
    </row>
    <row r="57" spans="5:14" ht="12.75">
      <c r="E57" s="147"/>
      <c r="F57" s="147"/>
      <c r="J57" s="144"/>
      <c r="L57" s="147"/>
      <c r="N57" s="151"/>
    </row>
    <row r="58" spans="10:14" ht="12.75">
      <c r="J58" s="144"/>
      <c r="L58" s="147"/>
      <c r="M58" s="151"/>
      <c r="N58" s="151"/>
    </row>
    <row r="59" spans="4:14" ht="12.75">
      <c r="D59" s="114"/>
      <c r="E59" s="147"/>
      <c r="F59" s="144"/>
      <c r="J59" s="144"/>
      <c r="L59" s="147"/>
      <c r="M59" s="151"/>
      <c r="N59" s="151"/>
    </row>
    <row r="60" spans="4:14" ht="12.75">
      <c r="D60" s="114"/>
      <c r="E60" s="147"/>
      <c r="J60" s="144"/>
      <c r="N60" s="151"/>
    </row>
    <row r="61" spans="4:14" ht="12.75">
      <c r="D61" s="114"/>
      <c r="E61" s="147"/>
      <c r="J61" s="144"/>
      <c r="L61" s="147"/>
      <c r="N61" s="151"/>
    </row>
    <row r="62" spans="4:14" ht="12.75">
      <c r="D62" s="114"/>
      <c r="E62" s="147"/>
      <c r="J62" s="144"/>
      <c r="N62" s="151"/>
    </row>
    <row r="63" spans="10:14" ht="12.75">
      <c r="J63" s="144"/>
      <c r="K63" s="144"/>
      <c r="L63" s="147"/>
      <c r="M63" s="151"/>
      <c r="N63" s="151"/>
    </row>
    <row r="64" spans="10:14" ht="12.75">
      <c r="J64" s="144"/>
      <c r="L64" s="147"/>
      <c r="N64" s="151"/>
    </row>
    <row r="65" spans="10:14" ht="12.75">
      <c r="J65" s="144"/>
      <c r="L65" s="147"/>
      <c r="N65" s="151"/>
    </row>
    <row r="66" spans="4:14" ht="12.75">
      <c r="D66" s="114"/>
      <c r="E66" s="147"/>
      <c r="J66" s="144"/>
      <c r="L66" s="147"/>
      <c r="N66" s="151"/>
    </row>
    <row r="67" spans="4:14" ht="12.75">
      <c r="D67" s="114"/>
      <c r="E67" s="147"/>
      <c r="F67" s="144"/>
      <c r="J67" s="144"/>
      <c r="K67" s="144"/>
      <c r="N67" s="151"/>
    </row>
    <row r="68" spans="6:14" ht="12.75">
      <c r="F68" s="144"/>
      <c r="J68" s="144"/>
      <c r="N68" s="151"/>
    </row>
    <row r="69" spans="4:13" ht="12.75">
      <c r="D69" s="114"/>
      <c r="E69" s="147"/>
      <c r="F69" s="144"/>
      <c r="J69" s="144"/>
      <c r="K69" s="144"/>
      <c r="M69" s="151"/>
    </row>
    <row r="70" spans="4:14" ht="12.75">
      <c r="D70" s="114"/>
      <c r="E70" s="147"/>
      <c r="G70" s="147"/>
      <c r="J70" s="144"/>
      <c r="L70" s="147"/>
      <c r="N70" s="151"/>
    </row>
    <row r="71" spans="4:14" ht="12.75">
      <c r="D71" s="114"/>
      <c r="E71" s="147"/>
      <c r="J71" s="144"/>
      <c r="M71" s="151"/>
      <c r="N71" s="151"/>
    </row>
    <row r="73" spans="4:5" ht="12.75">
      <c r="D73" s="114"/>
      <c r="E73" s="147"/>
    </row>
    <row r="76" spans="4:5" ht="12.75">
      <c r="D76" s="114"/>
      <c r="E76" s="147"/>
    </row>
    <row r="77" spans="4:5" ht="12.75">
      <c r="D77" s="114"/>
      <c r="E77" s="147"/>
    </row>
    <row r="78" spans="4:5" ht="12.75">
      <c r="D78" s="114"/>
      <c r="E78" s="147"/>
    </row>
    <row r="79" ht="12.75">
      <c r="E79" s="147"/>
    </row>
  </sheetData>
  <printOptions/>
  <pageMargins left="0.9448818897637796" right="0" top="0.5905511811023623" bottom="0.1968503937007874" header="0.5118110236220472" footer="0.3937007874015748"/>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30"/>
  <sheetViews>
    <sheetView workbookViewId="0" topLeftCell="A1">
      <selection activeCell="A1" sqref="A1"/>
    </sheetView>
  </sheetViews>
  <sheetFormatPr defaultColWidth="9.00390625" defaultRowHeight="16.5"/>
  <cols>
    <col min="2" max="2" width="3.375" style="0" customWidth="1"/>
    <col min="3" max="3" width="15.00390625" style="0" customWidth="1"/>
    <col min="4" max="4" width="8.25390625" style="0" customWidth="1"/>
    <col min="5" max="5" width="15.00390625" style="0" customWidth="1"/>
    <col min="6" max="6" width="7.25390625" style="0" customWidth="1"/>
    <col min="7" max="7" width="13.125" style="0" customWidth="1"/>
    <col min="8" max="8" width="5.25390625" style="0" customWidth="1"/>
    <col min="9" max="9" width="12.75390625" style="0" customWidth="1"/>
    <col min="10" max="10" width="9.25390625" style="0" customWidth="1"/>
    <col min="13" max="13" width="15.875" style="0" customWidth="1"/>
  </cols>
  <sheetData>
    <row r="1" spans="1:8" ht="19.5">
      <c r="A1" s="152" t="s">
        <v>341</v>
      </c>
      <c r="B1" s="75"/>
      <c r="C1" s="292"/>
      <c r="D1" s="292"/>
      <c r="E1" s="292"/>
      <c r="F1" s="292"/>
      <c r="G1" s="2"/>
      <c r="H1" s="2"/>
    </row>
    <row r="2" spans="1:8" ht="19.5">
      <c r="A2" s="152"/>
      <c r="B2" s="152"/>
      <c r="C2" s="292"/>
      <c r="D2" s="292"/>
      <c r="E2" s="292"/>
      <c r="F2" s="292"/>
      <c r="G2" s="2"/>
      <c r="H2" s="2"/>
    </row>
    <row r="3" spans="1:8" ht="19.5">
      <c r="A3" s="152"/>
      <c r="B3" s="152"/>
      <c r="C3" s="292"/>
      <c r="D3" s="292"/>
      <c r="E3" s="292"/>
      <c r="F3" s="292"/>
      <c r="G3" s="2"/>
      <c r="H3" s="2"/>
    </row>
    <row r="4" spans="1:10" ht="16.5">
      <c r="A4" s="548"/>
      <c r="B4" s="549"/>
      <c r="C4" s="595"/>
      <c r="D4" s="594"/>
      <c r="E4" s="595"/>
      <c r="F4" s="594"/>
      <c r="G4" s="391"/>
      <c r="H4" s="599"/>
      <c r="I4" s="391"/>
      <c r="J4" s="549"/>
    </row>
    <row r="5" spans="1:10" ht="17.25">
      <c r="A5" s="405" t="s">
        <v>45</v>
      </c>
      <c r="B5" s="551"/>
      <c r="C5" s="787" t="s">
        <v>339</v>
      </c>
      <c r="D5" s="788"/>
      <c r="E5" s="787" t="s">
        <v>340</v>
      </c>
      <c r="F5" s="788"/>
      <c r="G5" s="787" t="s">
        <v>48</v>
      </c>
      <c r="H5" s="788"/>
      <c r="I5" s="785" t="s">
        <v>355</v>
      </c>
      <c r="J5" s="786"/>
    </row>
    <row r="6" spans="1:10" ht="16.5">
      <c r="A6" s="552"/>
      <c r="B6" s="553"/>
      <c r="C6" s="789" t="s">
        <v>338</v>
      </c>
      <c r="D6" s="790"/>
      <c r="E6" s="789" t="s">
        <v>338</v>
      </c>
      <c r="F6" s="790"/>
      <c r="G6" s="789" t="s">
        <v>338</v>
      </c>
      <c r="H6" s="790"/>
      <c r="I6" s="554"/>
      <c r="J6" s="444"/>
    </row>
    <row r="7" spans="1:10" ht="18.75" customHeight="1">
      <c r="A7" s="408">
        <v>1995</v>
      </c>
      <c r="B7" s="409"/>
      <c r="C7" s="596">
        <v>81.1</v>
      </c>
      <c r="D7" s="563"/>
      <c r="E7" s="596">
        <v>310.9</v>
      </c>
      <c r="F7" s="563"/>
      <c r="G7" s="600">
        <v>392</v>
      </c>
      <c r="H7" s="598"/>
      <c r="I7" s="555">
        <v>26</v>
      </c>
      <c r="J7" s="448"/>
    </row>
    <row r="8" spans="1:10" ht="18.75" customHeight="1">
      <c r="A8" s="408">
        <v>1996</v>
      </c>
      <c r="B8" s="409"/>
      <c r="C8" s="596">
        <v>312.2</v>
      </c>
      <c r="D8" s="563"/>
      <c r="E8" s="596">
        <v>688</v>
      </c>
      <c r="F8" s="563"/>
      <c r="G8" s="600">
        <v>1000.2</v>
      </c>
      <c r="H8" s="598"/>
      <c r="I8" s="555">
        <v>49</v>
      </c>
      <c r="J8" s="448"/>
    </row>
    <row r="9" spans="1:10" ht="18.75" customHeight="1">
      <c r="A9" s="408">
        <v>1997</v>
      </c>
      <c r="B9" s="409"/>
      <c r="C9" s="596">
        <v>816.5</v>
      </c>
      <c r="D9" s="563"/>
      <c r="E9" s="596">
        <v>1659.2</v>
      </c>
      <c r="F9" s="563"/>
      <c r="G9" s="600">
        <v>2475.8</v>
      </c>
      <c r="H9" s="598"/>
      <c r="I9" s="555">
        <v>82</v>
      </c>
      <c r="J9" s="448"/>
    </row>
    <row r="10" spans="1:10" ht="18.75" customHeight="1">
      <c r="A10" s="408">
        <v>1998</v>
      </c>
      <c r="B10" s="409"/>
      <c r="C10" s="596">
        <v>59.5</v>
      </c>
      <c r="D10" s="563"/>
      <c r="E10" s="596">
        <v>323</v>
      </c>
      <c r="F10" s="563"/>
      <c r="G10" s="600">
        <v>382.5</v>
      </c>
      <c r="H10" s="598"/>
      <c r="I10" s="555">
        <v>32</v>
      </c>
      <c r="J10" s="448"/>
    </row>
    <row r="11" spans="1:10" ht="18.75" customHeight="1">
      <c r="A11" s="408">
        <v>1999</v>
      </c>
      <c r="B11" s="409"/>
      <c r="C11" s="596">
        <v>171.4</v>
      </c>
      <c r="D11" s="563"/>
      <c r="E11" s="596">
        <v>1325.6</v>
      </c>
      <c r="F11" s="563"/>
      <c r="G11" s="600">
        <v>1497</v>
      </c>
      <c r="H11" s="598"/>
      <c r="I11" s="555">
        <v>38</v>
      </c>
      <c r="J11" s="448"/>
    </row>
    <row r="12" spans="1:10" ht="18.75" customHeight="1">
      <c r="A12" s="408">
        <v>2000</v>
      </c>
      <c r="B12" s="409"/>
      <c r="C12" s="596">
        <v>1321.1</v>
      </c>
      <c r="D12" s="563"/>
      <c r="E12" s="596">
        <v>3352.2</v>
      </c>
      <c r="F12" s="563"/>
      <c r="G12" s="600">
        <v>4673.3</v>
      </c>
      <c r="H12" s="598"/>
      <c r="I12" s="555">
        <v>90</v>
      </c>
      <c r="J12" s="448"/>
    </row>
    <row r="13" spans="1:10" ht="18.75" customHeight="1">
      <c r="A13" s="408">
        <v>2001</v>
      </c>
      <c r="B13" s="409"/>
      <c r="C13" s="596">
        <v>257.2</v>
      </c>
      <c r="D13" s="563"/>
      <c r="E13" s="596">
        <v>387.1</v>
      </c>
      <c r="F13" s="563"/>
      <c r="G13" s="600">
        <v>644.3</v>
      </c>
      <c r="H13" s="598"/>
      <c r="I13" s="555">
        <v>88</v>
      </c>
      <c r="J13" s="448"/>
    </row>
    <row r="14" spans="1:10" ht="18.75" customHeight="1">
      <c r="A14" s="408">
        <v>2002</v>
      </c>
      <c r="B14" s="409"/>
      <c r="C14" s="596">
        <v>519.8</v>
      </c>
      <c r="D14" s="563"/>
      <c r="E14" s="596">
        <v>585.3</v>
      </c>
      <c r="F14" s="563"/>
      <c r="G14" s="600">
        <v>1105.1</v>
      </c>
      <c r="H14" s="598"/>
      <c r="I14" s="555">
        <v>117</v>
      </c>
      <c r="J14" s="448"/>
    </row>
    <row r="15" spans="1:10" ht="18.75" customHeight="1">
      <c r="A15" s="408">
        <v>2003</v>
      </c>
      <c r="B15" s="409"/>
      <c r="C15" s="596">
        <v>591.5</v>
      </c>
      <c r="D15" s="563"/>
      <c r="E15" s="596">
        <v>1546.2</v>
      </c>
      <c r="F15" s="563"/>
      <c r="G15" s="600">
        <v>2137.7</v>
      </c>
      <c r="H15" s="598"/>
      <c r="I15" s="555">
        <v>73</v>
      </c>
      <c r="J15" s="448"/>
    </row>
    <row r="16" spans="1:10" ht="18.75" customHeight="1">
      <c r="A16" s="408">
        <v>2004</v>
      </c>
      <c r="B16" s="409"/>
      <c r="C16" s="596">
        <v>971.6</v>
      </c>
      <c r="D16" s="563"/>
      <c r="E16" s="596">
        <v>1846.5</v>
      </c>
      <c r="F16" s="563"/>
      <c r="G16" s="600">
        <v>2818.1</v>
      </c>
      <c r="H16" s="598"/>
      <c r="I16" s="555">
        <v>70</v>
      </c>
      <c r="J16" s="448"/>
    </row>
    <row r="17" spans="1:10" ht="18.75" customHeight="1">
      <c r="A17" s="411">
        <v>2005</v>
      </c>
      <c r="B17" s="418"/>
      <c r="C17" s="597">
        <v>1656.5</v>
      </c>
      <c r="D17" s="418" t="s">
        <v>182</v>
      </c>
      <c r="E17" s="597">
        <v>1297.5</v>
      </c>
      <c r="F17" s="418" t="s">
        <v>182</v>
      </c>
      <c r="G17" s="601">
        <v>2954.1</v>
      </c>
      <c r="H17" s="418" t="s">
        <v>182</v>
      </c>
      <c r="I17" s="554">
        <v>67</v>
      </c>
      <c r="J17" s="444"/>
    </row>
    <row r="18" spans="1:8" ht="16.5">
      <c r="A18" s="16"/>
      <c r="B18" s="16"/>
      <c r="C18" s="556"/>
      <c r="D18" s="556"/>
      <c r="E18" s="556"/>
      <c r="F18" s="556"/>
      <c r="G18" s="557"/>
      <c r="H18" s="557"/>
    </row>
    <row r="19" spans="1:8" ht="16.5">
      <c r="A19" s="159" t="s">
        <v>384</v>
      </c>
      <c r="B19" s="16"/>
      <c r="C19" s="556"/>
      <c r="D19" s="556"/>
      <c r="E19" s="556"/>
      <c r="F19" s="556"/>
      <c r="G19" s="557"/>
      <c r="H19" s="557"/>
    </row>
    <row r="20" spans="1:8" ht="15.75" customHeight="1">
      <c r="A20" s="16"/>
      <c r="B20" s="16"/>
      <c r="C20" s="556"/>
      <c r="D20" s="556"/>
      <c r="E20" s="556"/>
      <c r="F20" s="556"/>
      <c r="G20" s="557"/>
      <c r="H20" s="557"/>
    </row>
    <row r="21" spans="1:8" ht="16.5">
      <c r="A21" s="253" t="s">
        <v>155</v>
      </c>
      <c r="B21" s="13"/>
      <c r="C21" s="558"/>
      <c r="D21" s="558"/>
      <c r="E21" s="558"/>
      <c r="F21" s="558"/>
      <c r="G21" s="4"/>
      <c r="H21" s="4"/>
    </row>
    <row r="22" spans="1:8" ht="15" customHeight="1">
      <c r="A22" s="13"/>
      <c r="B22" s="13"/>
      <c r="C22" s="558"/>
      <c r="D22" s="558"/>
      <c r="E22" s="558"/>
      <c r="F22" s="558"/>
      <c r="G22" s="4"/>
      <c r="H22" s="4"/>
    </row>
    <row r="23" spans="1:6" ht="16.5">
      <c r="A23" s="296" t="s">
        <v>475</v>
      </c>
      <c r="C23" s="295"/>
      <c r="D23" s="295"/>
      <c r="E23" s="295"/>
      <c r="F23" s="295"/>
    </row>
    <row r="30" ht="16.5">
      <c r="M30" s="515" t="s">
        <v>200</v>
      </c>
    </row>
  </sheetData>
  <mergeCells count="7">
    <mergeCell ref="I5:J5"/>
    <mergeCell ref="C5:D5"/>
    <mergeCell ref="C6:D6"/>
    <mergeCell ref="E5:F5"/>
    <mergeCell ref="E6:F6"/>
    <mergeCell ref="G5:H5"/>
    <mergeCell ref="G6:H6"/>
  </mergeCells>
  <printOptions/>
  <pageMargins left="0.9448818897637796" right="0" top="0.984251968503937" bottom="0.1968503937007874"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060113news_c.xls</dc:title>
  <dc:subject/>
  <dc:creator>Michelle Lau</dc:creator>
  <cp:keywords/>
  <dc:description/>
  <cp:lastModifiedBy>Vicky Tsui</cp:lastModifiedBy>
  <cp:lastPrinted>2006-01-13T02:23:00Z</cp:lastPrinted>
  <dcterms:created xsi:type="dcterms:W3CDTF">2004-12-20T03:44:07Z</dcterms:created>
  <dcterms:modified xsi:type="dcterms:W3CDTF">2006-01-13T03:22:14Z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y fmtid="{D5CDD505-2E9C-101B-9397-08002B2CF9AE}" pid="8" name="Comments">
    <vt:lpwstr>Uploaded by IA Change Program</vt:lpwstr>
  </property>
  <property fmtid="{D5CDD505-2E9C-101B-9397-08002B2CF9AE}" pid="9" name="display_urn:schemas-microsoft-com:office:office#Editor">
    <vt:lpwstr>System Account</vt:lpwstr>
  </property>
  <property fmtid="{D5CDD505-2E9C-101B-9397-08002B2CF9AE}" pid="10" name="xd_Signature">
    <vt:lpwstr/>
  </property>
  <property fmtid="{D5CDD505-2E9C-101B-9397-08002B2CF9AE}" pid="11" name="display_urn:schemas-microsoft-com:office:office#Author">
    <vt:lpwstr>System Account</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ContentTypeId">
    <vt:lpwstr>0x0101008C30F606D47A554BB53D5984CE4B9CAD</vt:lpwstr>
  </property>
  <property fmtid="{D5CDD505-2E9C-101B-9397-08002B2CF9AE}" pid="17" name="_SourceUrl">
    <vt:lpwstr/>
  </property>
  <property fmtid="{D5CDD505-2E9C-101B-9397-08002B2CF9AE}" pid="18" name="_SharedFileIndex">
    <vt:lpwstr/>
  </property>
</Properties>
</file>