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1385" windowHeight="6315" tabRatio="738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15" sheetId="16" r:id="rId16"/>
    <sheet name="page 16" sheetId="17" r:id="rId17"/>
    <sheet name="page 17" sheetId="18" r:id="rId18"/>
    <sheet name="page 18" sheetId="19" r:id="rId19"/>
    <sheet name="page 19" sheetId="20" r:id="rId20"/>
    <sheet name="page 20" sheetId="21" r:id="rId21"/>
    <sheet name="page 21" sheetId="22" r:id="rId22"/>
    <sheet name="page 22" sheetId="23" r:id="rId23"/>
    <sheet name="page 23" sheetId="24" r:id="rId24"/>
    <sheet name="page 24" sheetId="25" r:id="rId25"/>
    <sheet name="page 25" sheetId="26" r:id="rId26"/>
    <sheet name="page 26" sheetId="27" r:id="rId27"/>
    <sheet name="page 27" sheetId="28" r:id="rId28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'cover'!$A$1:$I$18</definedName>
    <definedName name="_xlnm.Print_Area" localSheetId="1">'page 1'!$A$1:$L$35</definedName>
    <definedName name="_xlnm.Print_Area" localSheetId="10">'page 10'!$A$1:$J$34</definedName>
    <definedName name="_xlnm.Print_Area" localSheetId="11">'page 11'!$A$1:$K$32</definedName>
    <definedName name="_xlnm.Print_Area" localSheetId="12">'page 12'!$A$1:$J$29</definedName>
    <definedName name="_xlnm.Print_Area" localSheetId="13">'page 13'!$A$1:$M$30</definedName>
    <definedName name="_xlnm.Print_Area" localSheetId="14">'page 14'!$A$1:$Q$31</definedName>
    <definedName name="_xlnm.Print_Area" localSheetId="16">'page 16'!$A$1:$D$29</definedName>
    <definedName name="_xlnm.Print_Area" localSheetId="17">'page 17'!$A$1:$O$34</definedName>
    <definedName name="_xlnm.Print_Area" localSheetId="18">'page 18'!$A$1:$K$31</definedName>
    <definedName name="_xlnm.Print_Area" localSheetId="19">'page 19'!$A$1:$J$33</definedName>
    <definedName name="_xlnm.Print_Area" localSheetId="2">'page 2'!$A$1:$L$35</definedName>
    <definedName name="_xlnm.Print_Area" localSheetId="20">'page 20'!$A$1:$M$30</definedName>
    <definedName name="_xlnm.Print_Area" localSheetId="21">'page 21'!$A$1:$H$32</definedName>
    <definedName name="_xlnm.Print_Area" localSheetId="22">'page 22'!$A$1:$K$31</definedName>
    <definedName name="_xlnm.Print_Area" localSheetId="23">'page 23'!$A$1:$K$33</definedName>
    <definedName name="_xlnm.Print_Area" localSheetId="24">'page 24'!$A$1:$H$35</definedName>
    <definedName name="_xlnm.Print_Area" localSheetId="25">'page 25'!$A$1:$G$33</definedName>
    <definedName name="_xlnm.Print_Area" localSheetId="26">'page 26'!$A$1:$M$40</definedName>
    <definedName name="_xlnm.Print_Area" localSheetId="27">'page 27'!$A$1:$L$38</definedName>
    <definedName name="_xlnm.Print_Area" localSheetId="3">'page 3'!$A$1:$M$38</definedName>
    <definedName name="_xlnm.Print_Area" localSheetId="4">'page 4'!$A$1:$M$40</definedName>
    <definedName name="_xlnm.Print_Area" localSheetId="5">'page 5'!$A$1:$J$22</definedName>
    <definedName name="_xlnm.Print_Area" localSheetId="6">'page 6'!$A$1:$K$31</definedName>
    <definedName name="_xlnm.Print_Area" localSheetId="7">'page 7'!$A$1:$T$33</definedName>
    <definedName name="_xlnm.Print_Area" localSheetId="8">'page 8'!$A$1:$M$32</definedName>
    <definedName name="_xlnm.Print_Area" localSheetId="9">'page 9'!$A$1:$K$34</definedName>
    <definedName name="_xlnm.Print_Area" localSheetId="15">'page15'!$A$1:$M$30</definedName>
    <definedName name="Print_Area_MI">#REF!</definedName>
    <definedName name="T">#REF!</definedName>
    <definedName name="Z_4EF3E90D_5EC0_45A8_8D19_B9885200EEBF_.wvu.PrintArea" localSheetId="0" hidden="1">'cover'!$A$1:$J$17</definedName>
    <definedName name="Z_7A48645B_7044_45A5_ACA0_EF1CDAB4E46B_.wvu.PrintArea" localSheetId="0" hidden="1">'cover'!$A$1:$J$17</definedName>
    <definedName name="Z_D195F524_3C3B_47EF_8248_581528807A9C_.wvu.PrintArea" localSheetId="0" hidden="1">'cover'!$A$1:$J$17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<sst xmlns="http://schemas.openxmlformats.org/spreadsheetml/2006/main" count="738" uniqueCount="496">
  <si>
    <t>Trading</t>
  </si>
  <si>
    <t>Non-trading</t>
  </si>
  <si>
    <t>Corporate</t>
  </si>
  <si>
    <t>Individual</t>
  </si>
  <si>
    <t>Partnership</t>
  </si>
  <si>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</si>
  <si>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</si>
  <si>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</si>
  <si>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</si>
  <si>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</si>
  <si>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</si>
  <si>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</si>
  <si>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5.</t>
  </si>
  <si>
    <t>CCASS Statistics</t>
  </si>
  <si>
    <t>6.</t>
  </si>
  <si>
    <t xml:space="preserve">Participant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</si>
  <si>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</si>
  <si>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</si>
  <si>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</si>
  <si>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</si>
  <si>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</si>
  <si>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</si>
  <si>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</si>
  <si>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</si>
  <si>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</si>
  <si>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Nasdaq</t>
  </si>
  <si>
    <t>Toronto</t>
  </si>
  <si>
    <t>Equity Funds Raised and Number of Newly Listed Companies</t>
  </si>
  <si>
    <t>Year</t>
  </si>
  <si>
    <t>IPO Funds Raised</t>
  </si>
  <si>
    <t>Post IPO Funds Raised</t>
  </si>
  <si>
    <t>Total Equity Funds Raised</t>
  </si>
  <si>
    <t>No. of Newly Listed Companies</t>
  </si>
  <si>
    <t>Company Name</t>
  </si>
  <si>
    <t>Turnover</t>
  </si>
  <si>
    <t>China Mobile</t>
  </si>
  <si>
    <t>Year of Listing</t>
  </si>
  <si>
    <t>China Unicom</t>
  </si>
  <si>
    <t>China Life</t>
  </si>
  <si>
    <t>PetroChina</t>
  </si>
  <si>
    <t>Total Annual Trading
Value of Derivative Warrants</t>
  </si>
  <si>
    <t>No. of Newly Listed Derivative Warrants</t>
  </si>
  <si>
    <t>CHINA DIMENSION</t>
  </si>
  <si>
    <t>Performance of Mainland Enterprises</t>
  </si>
  <si>
    <t>Listed issuers</t>
  </si>
  <si>
    <t>Market Capitalisation 
of H Shares</t>
  </si>
  <si>
    <t>Market Capitalisation
of Red Chips</t>
  </si>
  <si>
    <t>No. of Issuers 
(H Shares)</t>
  </si>
  <si>
    <t>No. of Issuers
(Red Chips)</t>
  </si>
  <si>
    <t>Total Annual Trading Turnover of Mainland Enterprises</t>
  </si>
  <si>
    <t>Total Annual Trading 
Turnover of H Shares</t>
  </si>
  <si>
    <t>Total Annual Trading 
Turnover of Red Chips</t>
  </si>
  <si>
    <t xml:space="preserve">Total Annual Trading Turnover of Mainland Enterprises </t>
  </si>
  <si>
    <t>% of Mainland Enterprises of Total Annual Equity Turnover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</si>
  <si>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</si>
  <si>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</si>
  <si>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</si>
  <si>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</si>
  <si>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</si>
  <si>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</si>
  <si>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</si>
  <si>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</si>
  <si>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</si>
  <si>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</si>
  <si>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</si>
  <si>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</si>
  <si>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</si>
  <si>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</si>
  <si>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</si>
  <si>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</si>
  <si>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r>
      <t>H-shares Index Options</t>
    </r>
    <r>
      <rPr>
        <vertAlign val="superscript"/>
        <sz val="13"/>
        <rFont val="Times New Roman"/>
        <family val="1"/>
      </rPr>
      <t xml:space="preserve"> #</t>
    </r>
  </si>
  <si>
    <t>New Records in the Derivatives Market</t>
  </si>
  <si>
    <t xml:space="preserve">Total Futures and Options  </t>
  </si>
  <si>
    <t xml:space="preserve"> 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</si>
  <si>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</si>
  <si>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</si>
  <si>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</si>
  <si>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9</t>
  </si>
  <si>
    <t>10</t>
  </si>
  <si>
    <t>Shares Deposited in the CCASS Depository</t>
  </si>
  <si>
    <t>Market capitalisation  (HK$bil)</t>
  </si>
  <si>
    <t>1 - 2</t>
  </si>
  <si>
    <t>H-Share Companies</t>
  </si>
  <si>
    <t>Red Chip Companies</t>
  </si>
  <si>
    <t>Figures are provisional</t>
  </si>
  <si>
    <t>Non-H Share Mainland Private Enterprises</t>
  </si>
  <si>
    <t>Total Annual Trading  
Turnover of 
Non-H Share Mainland
Private Enterprises</t>
  </si>
  <si>
    <t>Page</t>
  </si>
  <si>
    <t>SECURITIES MARKET</t>
  </si>
  <si>
    <t>GEM</t>
  </si>
  <si>
    <t xml:space="preserve">    - Equities</t>
  </si>
  <si>
    <t xml:space="preserve">    - Warrants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</si>
  <si>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</si>
  <si>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 xml:space="preserve">    - Equity linked instrument</t>
  </si>
  <si>
    <t>% Change</t>
  </si>
  <si>
    <t xml:space="preserve">    - Equity linked instruments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</si>
  <si>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</si>
  <si>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MAIN BOARD</t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</si>
  <si>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</si>
  <si>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</si>
  <si>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</si>
  <si>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</si>
  <si>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</si>
  <si>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</si>
  <si>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`</t>
  </si>
  <si>
    <t>Previous All-time-high</t>
  </si>
  <si>
    <t>The share of Mainland enterprises of the equity market total is presented in percentage in bracket</t>
  </si>
  <si>
    <t>Market total no of listed co</t>
  </si>
  <si>
    <t>Overall market mc</t>
  </si>
  <si>
    <t>Total Equity turnover (HK$bil)</t>
  </si>
  <si>
    <t>(28%)</t>
  </si>
  <si>
    <t>(30%)</t>
  </si>
  <si>
    <t>(49%)</t>
  </si>
  <si>
    <t>(79%)</t>
  </si>
  <si>
    <t>(20%)</t>
  </si>
  <si>
    <t>DERIVATIVES MARKET</t>
  </si>
  <si>
    <t>page 2</t>
  </si>
  <si>
    <t xml:space="preserve">(HK$ billion) </t>
  </si>
  <si>
    <t>page 10</t>
  </si>
  <si>
    <t>New Records in the Securities Market</t>
  </si>
  <si>
    <t>page 1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</si>
  <si>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</si>
  <si>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</si>
  <si>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</si>
  <si>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</si>
  <si>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</si>
  <si>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>page 5</t>
  </si>
  <si>
    <t xml:space="preserve">    - iShares (trading only)</t>
  </si>
  <si>
    <t>bil</t>
  </si>
  <si>
    <t>page 12</t>
  </si>
  <si>
    <t>(63%)</t>
  </si>
  <si>
    <t>NA</t>
  </si>
  <si>
    <t>11.8 billion</t>
  </si>
  <si>
    <t>16.2 billion</t>
  </si>
  <si>
    <t>Number of newly listed companies for year</t>
  </si>
  <si>
    <t>NA</t>
  </si>
  <si>
    <t>NA</t>
  </si>
  <si>
    <t>Percentage changes are calculated based on rounded figures</t>
  </si>
  <si>
    <t xml:space="preserve">    - Debt securities</t>
  </si>
  <si>
    <r>
      <t xml:space="preserve">Hang Seng China - Affiliated Corporations Index (Red Chips)  </t>
    </r>
  </si>
  <si>
    <t xml:space="preserve"> Percentage changes are calculated based on rounded figures</t>
  </si>
  <si>
    <t>Securities Achieved Highest Turnover Record</t>
  </si>
  <si>
    <t>Source: World Federation of Exchanges (not including exchanges for which statistics are not available)</t>
  </si>
  <si>
    <t>Average daily equity turnover  (HK$mil)</t>
  </si>
  <si>
    <t>Market Statistics 2005</t>
  </si>
  <si>
    <t>NEW RECORDS SET IN 2005</t>
  </si>
  <si>
    <t xml:space="preserve">  Number of Contracts in 2005</t>
  </si>
  <si>
    <t>Ten Largest HK-listed Companies by Turnover in 2005</t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</si>
  <si>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</si>
  <si>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</si>
  <si>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</si>
  <si>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</si>
  <si>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</si>
  <si>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r>
      <t xml:space="preserve">FTSE/Xinhua China 25 Index Futures </t>
    </r>
    <r>
      <rPr>
        <vertAlign val="superscript"/>
        <sz val="13"/>
        <rFont val="Times New Roman"/>
        <family val="1"/>
      </rPr>
      <t>+</t>
    </r>
  </si>
  <si>
    <t>H-shares Index Futures</t>
  </si>
  <si>
    <r>
      <t xml:space="preserve">FTSE/Xinhua China 25 Index Options </t>
    </r>
    <r>
      <rPr>
        <vertAlign val="superscript"/>
        <sz val="13"/>
        <rFont val="Times New Roman"/>
        <family val="1"/>
      </rPr>
      <t>+</t>
    </r>
  </si>
  <si>
    <r>
      <t>Dow Jones Industrial Average Futures</t>
    </r>
    <r>
      <rPr>
        <vertAlign val="superscript"/>
        <sz val="13"/>
        <rFont val="Webdings"/>
        <family val="1"/>
      </rPr>
      <t>ê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</si>
  <si>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</si>
  <si>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</si>
  <si>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</si>
  <si>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</si>
  <si>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</si>
  <si>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2002</t>
  </si>
  <si>
    <t>2004</t>
  </si>
  <si>
    <t>China Shenhua</t>
  </si>
  <si>
    <t>BOC Hong Kong</t>
  </si>
  <si>
    <t>China COSCO</t>
  </si>
  <si>
    <t>Agile Property</t>
  </si>
  <si>
    <t>Samson Holding</t>
  </si>
  <si>
    <t>(91%)</t>
  </si>
  <si>
    <t>(33%)</t>
  </si>
  <si>
    <t>(51%)</t>
  </si>
  <si>
    <t>(39%)</t>
  </si>
  <si>
    <t>(46%)</t>
  </si>
  <si>
    <t>Average no. of trading rights held by Exchange Participants</t>
  </si>
  <si>
    <t>and Trading Rights Holders*</t>
  </si>
  <si>
    <t>N/A</t>
  </si>
  <si>
    <t>82.2 million</t>
  </si>
  <si>
    <t>1,217.7 billion</t>
  </si>
  <si>
    <t>CCASS STATISTICS</t>
  </si>
  <si>
    <t>Average Daily Settlement Instructions (SIs) Settled by CCASS</t>
  </si>
  <si>
    <t>Average Daily Investor Settlement Instructions (ISIs) Settled by CCASS</t>
  </si>
  <si>
    <t>*</t>
  </si>
  <si>
    <t xml:space="preserve">bil </t>
  </si>
  <si>
    <t>(Year 2004)</t>
  </si>
  <si>
    <t>(Year 2000)</t>
  </si>
  <si>
    <t>(31 Dec 2004)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</si>
  <si>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^</t>
    </r>
  </si>
  <si>
    <t>(US$ million)</t>
  </si>
  <si>
    <t>Equity Funds Raised</t>
  </si>
  <si>
    <t xml:space="preserve">London </t>
  </si>
  <si>
    <t xml:space="preserve">Hong Kong </t>
  </si>
  <si>
    <t xml:space="preserve">Tokyo </t>
  </si>
  <si>
    <t xml:space="preserve">Australian </t>
  </si>
  <si>
    <t xml:space="preserve">Euronext </t>
  </si>
  <si>
    <t>Brazil</t>
  </si>
  <si>
    <t>Others</t>
  </si>
  <si>
    <t xml:space="preserve">Singapore </t>
  </si>
  <si>
    <t xml:space="preserve">Shanghai </t>
  </si>
  <si>
    <t xml:space="preserve">Taiwan </t>
  </si>
  <si>
    <t>Shenzhen</t>
  </si>
  <si>
    <t>Includes capital raised by issuers cross-listed on other exchanges, i.e. double-counting involved</t>
  </si>
  <si>
    <t>page 6</t>
  </si>
  <si>
    <t xml:space="preserve">(US$ million) </t>
  </si>
  <si>
    <t>NYSE</t>
  </si>
  <si>
    <t>Deutsche Börse</t>
  </si>
  <si>
    <t>BME Spanish Exchanges</t>
  </si>
  <si>
    <t>Taiwan</t>
  </si>
  <si>
    <t>Shanghai</t>
  </si>
  <si>
    <t>Singapore</t>
  </si>
  <si>
    <t>Percentage changes are calculated based on rounded figures</t>
  </si>
  <si>
    <t>page 7</t>
  </si>
  <si>
    <t>HSBC</t>
  </si>
  <si>
    <t xml:space="preserve">Hutchison Whampoa </t>
  </si>
  <si>
    <t xml:space="preserve">China Mobile </t>
  </si>
  <si>
    <t xml:space="preserve">Cheung Kong </t>
  </si>
  <si>
    <t xml:space="preserve">Sun Hung Kai Properties </t>
  </si>
  <si>
    <t>CNOOC</t>
  </si>
  <si>
    <t xml:space="preserve">BOC Hong Kong </t>
  </si>
  <si>
    <t>China Construction Bank</t>
  </si>
  <si>
    <t>Bank of Communications</t>
  </si>
  <si>
    <t>Shanghai Electric</t>
  </si>
  <si>
    <t>Dongfeng Motor Group</t>
  </si>
  <si>
    <t>Foxconn International</t>
  </si>
  <si>
    <t>Guangzhou R&amp;F Properties</t>
  </si>
  <si>
    <t>Ping An Insurance</t>
  </si>
  <si>
    <t>Total equity funds raised (HK$bil)</t>
  </si>
  <si>
    <t>(40%)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</si>
  <si>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</si>
  <si>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</si>
  <si>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>page 15</t>
  </si>
  <si>
    <t>page 17</t>
  </si>
  <si>
    <t xml:space="preserve">      - IPO funds raised</t>
  </si>
  <si>
    <t xml:space="preserve">      - Post IPO funds raised</t>
  </si>
  <si>
    <t xml:space="preserve">      - Warrants</t>
  </si>
  <si>
    <t xml:space="preserve">      - Equity linked instruments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</si>
  <si>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</si>
  <si>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</si>
  <si>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</si>
  <si>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</si>
  <si>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</si>
  <si>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</si>
  <si>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Ten Largest-ever HK IPOs by Funds Raised for Newly Listed Companies</t>
  </si>
  <si>
    <t>Mainland Enterprises refer to the following:</t>
  </si>
  <si>
    <t>(65%)</t>
  </si>
  <si>
    <t>STATUS OF EXCHANGE PARTICIPANTS AND TRADING RIGHTS HOLDERS</t>
  </si>
  <si>
    <t>Ten Largest IPO Funds Raised for Newly HK Listed Companies in 2005</t>
  </si>
  <si>
    <t>page 18</t>
  </si>
  <si>
    <t>page 3</t>
  </si>
  <si>
    <t>page 4</t>
  </si>
  <si>
    <t>page 8</t>
  </si>
  <si>
    <t>#</t>
  </si>
  <si>
    <t>page 9</t>
  </si>
  <si>
    <t>(HK$ billion)</t>
  </si>
  <si>
    <t>page 13</t>
  </si>
  <si>
    <t>page 14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</si>
  <si>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</si>
  <si>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</si>
  <si>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</si>
  <si>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</si>
  <si>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page 16</t>
  </si>
  <si>
    <r>
      <t xml:space="preserve">Exchange Participants </t>
    </r>
    <r>
      <rPr>
        <vertAlign val="superscript"/>
        <sz val="12"/>
        <rFont val="Wingdings"/>
        <family val="0"/>
      </rPr>
      <t>²</t>
    </r>
  </si>
  <si>
    <r>
      <t xml:space="preserve">Trading Rights Holders </t>
    </r>
    <r>
      <rPr>
        <vertAlign val="superscript"/>
        <sz val="12"/>
        <rFont val="Symbol"/>
        <family val="1"/>
      </rPr>
      <t>W</t>
    </r>
  </si>
  <si>
    <t>Borsa Italiana</t>
  </si>
  <si>
    <t>Swiss Exchange</t>
  </si>
  <si>
    <t>Shanghai*</t>
  </si>
  <si>
    <t>Due to different reporting rules &amp; calculation methods, turnover figures are not entirely comparable</t>
  </si>
  <si>
    <t>Korea</t>
  </si>
  <si>
    <t>EUREX</t>
  </si>
  <si>
    <t>Chicago Mercantile Exchange</t>
  </si>
  <si>
    <t xml:space="preserve">American Stock Exchange </t>
  </si>
  <si>
    <t>Chicago Board Options Exchange</t>
  </si>
  <si>
    <t>Philadelphia</t>
  </si>
  <si>
    <t>India</t>
  </si>
  <si>
    <t xml:space="preserve">Taiwan  </t>
  </si>
  <si>
    <t>Sydney</t>
  </si>
  <si>
    <t>Hong Kong</t>
  </si>
  <si>
    <t>The figures inculde turnover in Stock Options, Single Stock Futures, Stock Index Options and Futures and Bond Options and Futures</t>
  </si>
  <si>
    <t>page 23</t>
  </si>
  <si>
    <t>page 20</t>
  </si>
  <si>
    <t>page 19</t>
  </si>
  <si>
    <t>page 21</t>
  </si>
  <si>
    <t>-          Number of Trades</t>
  </si>
  <si>
    <t>-          Value of Trades</t>
  </si>
  <si>
    <t>-          Share Quantity Involved</t>
  </si>
  <si>
    <t>-          Number of SIs</t>
  </si>
  <si>
    <t>-          Value of SIs</t>
  </si>
  <si>
    <t>-          Number of ISIs</t>
  </si>
  <si>
    <t>-          Value of ISIs</t>
  </si>
  <si>
    <t>Average Daily Exchange Trades Handled by CCASS</t>
  </si>
  <si>
    <t>page 22</t>
  </si>
  <si>
    <t>-          Number of Brokers Involved</t>
  </si>
  <si>
    <t>-          Number of Buy-ins</t>
  </si>
  <si>
    <t>-          Value of Buy-ins</t>
  </si>
  <si>
    <t>-          Number of Shares</t>
  </si>
  <si>
    <t>-          Value of Shares</t>
  </si>
  <si>
    <t>-          Percentage of Total Issued Share Capital of the Admitted Securities</t>
  </si>
  <si>
    <t xml:space="preserve">STATUS OF CLEARING PARTICIPANTS </t>
  </si>
  <si>
    <t>CCASS</t>
  </si>
  <si>
    <t>Broker Participants</t>
  </si>
  <si>
    <t>Clearing Agency Participants</t>
  </si>
  <si>
    <t>Custodian Participants</t>
  </si>
  <si>
    <t>Stock Pledgee Participants</t>
  </si>
  <si>
    <t>HKCC</t>
  </si>
  <si>
    <t>Clearing Participants</t>
  </si>
  <si>
    <t>General Clearing Participants</t>
  </si>
  <si>
    <t>SEOCH</t>
  </si>
  <si>
    <t>Direct Clearing Participants</t>
  </si>
  <si>
    <t>Note:</t>
  </si>
  <si>
    <t>page 24</t>
  </si>
  <si>
    <t xml:space="preserve">A Custodian Participant must be an authorised institution under the Banking Ordinance, a trust company under the Trustee Ordinance or a licensed corporation under the </t>
  </si>
  <si>
    <t>A General Clearing Participant is entitled to clear Futures Contracts and/or Options Contracts concluded by itself and on behalf of non-clearing Participants with</t>
  </si>
  <si>
    <t xml:space="preserve">A General Clearing Participant is entitled to clear Stock Options Contracts concluded by itself and on behalf of non-clearing Participants with which it has entered into a </t>
  </si>
  <si>
    <t xml:space="preserve">A Clearing Agency Participant must be a body operating the central securities clearing and settlement system or central securities depository system.  The only  </t>
  </si>
  <si>
    <t>Number of listed companies *</t>
  </si>
  <si>
    <t>Number of newly listed companies for year *</t>
  </si>
  <si>
    <t xml:space="preserve">              Previous Record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</si>
  <si>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</si>
  <si>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Sinopec</t>
  </si>
  <si>
    <t>China Life Insurance</t>
  </si>
  <si>
    <t xml:space="preserve">Sinopec </t>
  </si>
  <si>
    <t>It should be noted that contracts vary in size</t>
  </si>
  <si>
    <t>(million)</t>
  </si>
  <si>
    <t>Number of Contracts Traded</t>
  </si>
  <si>
    <t>MAIN BOARD and GEM</t>
  </si>
  <si>
    <t>Market Capitalisation of Mainland Enterprises</t>
  </si>
  <si>
    <t>% of Mainland Enterprises of Total Market Capitalisation</t>
  </si>
  <si>
    <t>As at
Year-end</t>
  </si>
  <si>
    <t>Market Capitalisation of 
Non-H Share Mainland 
Private Enterprises</t>
  </si>
  <si>
    <t>Total IPO</t>
  </si>
  <si>
    <t>Funds Raised</t>
  </si>
  <si>
    <t>Total Post</t>
  </si>
  <si>
    <t xml:space="preserve">Total Equity </t>
  </si>
  <si>
    <t xml:space="preserve">Total no. of </t>
  </si>
  <si>
    <t>Newly Listed Companies</t>
  </si>
  <si>
    <t>Number of Issuers of Mainland Enterprises</t>
  </si>
  <si>
    <t>No. of Issuers (Non-H Share 
Mainland Private Enterprises)</t>
  </si>
  <si>
    <t>Switzerland</t>
  </si>
  <si>
    <t>Market value excludes investment funds</t>
  </si>
  <si>
    <t>(21 Dec 2005)</t>
  </si>
  <si>
    <t xml:space="preserve">The figure excludes funds raised by REITs, which are classified as Unit Trusts.  Total IPO funds raised by the Link REIT (0823), </t>
  </si>
  <si>
    <t>Number of delistings</t>
  </si>
  <si>
    <t>Total Equity Funds Raised and Total Number of Newly Listed Companies (Main Board and GEM)</t>
  </si>
  <si>
    <t>Total Annual Trading
Value of Equity Warrants</t>
  </si>
  <si>
    <t>No. of Newly Listed Equity Warrants</t>
  </si>
  <si>
    <t>page 26</t>
  </si>
  <si>
    <t>page 25</t>
  </si>
  <si>
    <t>Total Annual Trading Value and Number of New Listings of Derivative Warrants and Equity Warrants</t>
  </si>
  <si>
    <t>Total Annual Trading
Value of Derivative and Equity Warrants</t>
  </si>
  <si>
    <t>No. of Newly Listed Derivative and Equity Warrants</t>
  </si>
  <si>
    <t>3 - 15</t>
  </si>
  <si>
    <t>16 - 20</t>
  </si>
  <si>
    <t>New Funds Raised Records by Initial Public Offers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</si>
  <si>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Largest single IPO by a listed company</t>
    </r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</si>
  <si>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IPO e</t>
    </r>
    <r>
      <rPr>
        <i/>
        <sz val="12"/>
        <rFont val="Times New Roman"/>
        <family val="1"/>
      </rPr>
      <t>quity capital raised by H shares</t>
    </r>
  </si>
  <si>
    <t>r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</si>
  <si>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</si>
  <si>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-          Percentage of the Total Market Capitalisation of the Admitted Securities</t>
  </si>
  <si>
    <t>% of Mainland Enterprises of Total Number of Listed Companies in the Equity Market</t>
  </si>
  <si>
    <t>Total funds raised (HK$mil)</t>
  </si>
  <si>
    <t xml:space="preserve">  Total equity funds raised  (HK$mil)</t>
  </si>
  <si>
    <t>The figures represent the total market capitalisation of all equity securities listed on the Main Board and Growth Enterprise Market (GEM)</t>
  </si>
  <si>
    <t>GEM commenced operations in November 1999.  The figures before this date solely show the performance of the Main Board</t>
  </si>
  <si>
    <t>* Trading of Covered Warrants on the Shanghai Stock Exchange commenced in August 2005</t>
  </si>
  <si>
    <t>Total Market Capitalisation of Mainland Enterprises</t>
  </si>
  <si>
    <t>Total No. of Issuers (Mainland Enterprises)</t>
  </si>
  <si>
    <t>(up to 31 December 2005)</t>
  </si>
  <si>
    <t>Trading Turnover of H shares</t>
  </si>
  <si>
    <t xml:space="preserve">New Records Set in 2005 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</si>
  <si>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  </t>
    </r>
  </si>
  <si>
    <t>(55%)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</si>
  <si>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</si>
  <si>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</si>
  <si>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t># 　</t>
  </si>
  <si>
    <r>
      <t>r</t>
    </r>
    <r>
      <rPr>
        <sz val="12"/>
        <rFont val="新細明體"/>
        <family val="1"/>
      </rPr>
      <t xml:space="preserve">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</si>
  <si>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</si>
  <si>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</si>
  <si>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>The figure includes two companies which switched their listings from GEM to the Main Board</t>
  </si>
  <si>
    <t xml:space="preserve">  winding-up</t>
  </si>
  <si>
    <t xml:space="preserve">^  </t>
  </si>
  <si>
    <t xml:space="preserve">* </t>
  </si>
  <si>
    <r>
      <t>#</t>
    </r>
    <r>
      <rPr>
        <sz val="10"/>
        <rFont val="Times New Roman"/>
        <family val="1"/>
      </rPr>
      <t xml:space="preserve"> </t>
    </r>
  </si>
  <si>
    <t xml:space="preserve">^ </t>
  </si>
  <si>
    <t>Stock transactions in foreign currencies are excluded from the total turnover in value except iShares turnover</t>
  </si>
  <si>
    <t>The first REIT started trading from 25 November 2005</t>
  </si>
  <si>
    <t>page 11</t>
  </si>
  <si>
    <t>23.4 billion</t>
  </si>
  <si>
    <t>14.1 billion</t>
  </si>
  <si>
    <t>70.7 million</t>
  </si>
  <si>
    <t>1,309.9 billion</t>
  </si>
  <si>
    <t xml:space="preserve">ê </t>
  </si>
  <si>
    <r>
      <t xml:space="preserve"> 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</t>
    </r>
  </si>
  <si>
    <r>
      <t xml:space="preserve"> # </t>
    </r>
    <r>
      <rPr>
        <sz val="11"/>
        <rFont val="Times New Roman"/>
        <family val="1"/>
      </rPr>
      <t xml:space="preserve"> </t>
    </r>
  </si>
  <si>
    <t>Trading in Dow Jones Industrial Average Futures suspended with effect from 21 March 2005</t>
  </si>
  <si>
    <t>FTSE/Xinhua China 25 Index Futures and Options started trading on 23 May 2005</t>
  </si>
  <si>
    <t>H-shares Index Options started trading on 14 June 2004</t>
  </si>
  <si>
    <r>
      <t>²</t>
    </r>
    <r>
      <rPr>
        <sz val="9"/>
        <rFont val="細明體"/>
        <family val="3"/>
      </rPr>
      <t xml:space="preserve"> </t>
    </r>
  </si>
  <si>
    <t>The Stock and Futures Exchanges require any person who registers as a participant of the relevant exchange to hold a Trading Right of the respective exchange</t>
  </si>
  <si>
    <t xml:space="preserve">Stock Exchange Trading Rights Holders refer to (i) those non-trading members of the Stock Exchange as of 6 March 2000 when the exchange merger completed; and (ii) former individual </t>
  </si>
  <si>
    <r>
      <t xml:space="preserve"> </t>
    </r>
    <r>
      <rPr>
        <vertAlign val="superscript"/>
        <sz val="9"/>
        <rFont val="Symbol"/>
        <family val="1"/>
      </rPr>
      <t>W</t>
    </r>
  </si>
  <si>
    <t xml:space="preserve">  participants of the Stock Exchange who ceased to be a participant effective 1 April 2005 following the amendments to the Rules of the Stock Exchange and now solely holding a Trading Right </t>
  </si>
  <si>
    <t xml:space="preserve">  of the Stock Exchange</t>
  </si>
  <si>
    <t>Futures Exchange Trading Rights Holders refer to former members/participants of the Futures Exchange who resigned as a participant and now solely holding a Trading Right of the Futures Exchange</t>
  </si>
  <si>
    <t>Average no. of trading rights held by Exchange Participants and Trading Rights Holders = Total no. of trading rights held/Total no. of Exchange Participants and Trading Rights Holders.</t>
  </si>
  <si>
    <t xml:space="preserve">  There were 922 Stock Exchange trading rights and 225 Futures Exchange trading rights as of 31 December 2005</t>
  </si>
  <si>
    <t xml:space="preserve">NYSE  </t>
  </si>
  <si>
    <r>
      <t>IPO equity capital raised</t>
    </r>
    <r>
      <rPr>
        <b/>
        <i/>
        <sz val="13"/>
        <rFont val="Times New Roman"/>
        <family val="1"/>
      </rPr>
      <t>^</t>
    </r>
  </si>
  <si>
    <t>As at year-end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</si>
  <si>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</si>
  <si>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</si>
  <si>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 xml:space="preserve">           As at year-end</t>
  </si>
  <si>
    <t>Period-end</t>
  </si>
  <si>
    <t xml:space="preserve">               As at year-end</t>
  </si>
  <si>
    <r>
      <t xml:space="preserve">            </t>
    </r>
    <r>
      <rPr>
        <b/>
        <u val="single"/>
        <sz val="12"/>
        <rFont val="Times New Roman"/>
        <family val="1"/>
      </rPr>
      <t>Stock Exchange</t>
    </r>
  </si>
  <si>
    <t xml:space="preserve">                As at year-end</t>
  </si>
  <si>
    <r>
      <t xml:space="preserve">             </t>
    </r>
    <r>
      <rPr>
        <b/>
        <u val="single"/>
        <sz val="12"/>
        <rFont val="Times New Roman"/>
        <family val="1"/>
      </rPr>
      <t>Futures Exchange</t>
    </r>
  </si>
  <si>
    <t xml:space="preserve">                  As at year-end</t>
  </si>
  <si>
    <t xml:space="preserve">                   As at year-end</t>
  </si>
  <si>
    <r>
      <t xml:space="preserve">                 </t>
    </r>
    <r>
      <rPr>
        <b/>
        <u val="single"/>
        <sz val="12"/>
        <rFont val="Times New Roman"/>
        <family val="1"/>
      </rPr>
      <t>Main Board</t>
    </r>
  </si>
  <si>
    <t>(Up to year-end)</t>
  </si>
  <si>
    <t>Includes two companies that withdrew their listings on GEM and subsequently listed on the Main Board and four companies that withdrew their listings pursuant to privatisation</t>
  </si>
  <si>
    <t xml:space="preserve">                      Up to year ended</t>
  </si>
  <si>
    <t xml:space="preserve">                        Up to year ended</t>
  </si>
  <si>
    <t>Source: World Federation of Exchanges (WFE) (not including exchanges for which statistics are not available)</t>
  </si>
  <si>
    <t xml:space="preserve">                         Up to year-end</t>
  </si>
  <si>
    <t>Up to year-end</t>
  </si>
  <si>
    <t>Turnover in the Derivatives Market (Jan - Oct 2005)</t>
  </si>
  <si>
    <t>Australian</t>
  </si>
  <si>
    <t>ò</t>
  </si>
  <si>
    <t>Chicago Board of Trade</t>
  </si>
  <si>
    <t>Notional Turnover</t>
  </si>
  <si>
    <t>Tokyo</t>
  </si>
  <si>
    <t xml:space="preserve">The notional value of derivatives is the number of contracts traded multiplied by the contracts’ underlying value. The contracts’ underlying value is calculated by multiplying </t>
  </si>
  <si>
    <t>page 27</t>
  </si>
  <si>
    <t>21 - 23</t>
  </si>
  <si>
    <t>24 - 25</t>
  </si>
  <si>
    <t>26 - 27</t>
  </si>
  <si>
    <t>Notional Turnover in the Derivatives Market (Jan - Oct 2005)</t>
  </si>
  <si>
    <t>Mexico</t>
  </si>
  <si>
    <t>Israel</t>
  </si>
  <si>
    <t>Euronext.Liffe</t>
  </si>
  <si>
    <t xml:space="preserve">Some exchanges provide information regarding turnover in terms of number of contracts traded only but the corresponding turnover in terms of notional value is not available.  </t>
  </si>
  <si>
    <t>* Figures for Euronext.Liffe are from Jan to Sep since the figures for Oct are not available on the WFE website</t>
  </si>
  <si>
    <t xml:space="preserve">              Pre-2005 Record</t>
  </si>
  <si>
    <t xml:space="preserve">                          Up to year-end</t>
  </si>
  <si>
    <t xml:space="preserve">                   Up to year-end</t>
  </si>
  <si>
    <t>GEM</t>
  </si>
  <si>
    <r>
      <t xml:space="preserve"># </t>
    </r>
    <r>
      <rPr>
        <sz val="10"/>
        <rFont val="Times New Roman"/>
        <family val="1"/>
      </rPr>
      <t xml:space="preserve">  Figures are provisional</t>
    </r>
  </si>
  <si>
    <r>
      <t>#</t>
    </r>
    <r>
      <rPr>
        <sz val="10"/>
        <rFont val="Times New Roman"/>
        <family val="1"/>
      </rPr>
      <t xml:space="preserve"> Figures are provisional </t>
    </r>
  </si>
  <si>
    <r>
      <t>#</t>
    </r>
    <r>
      <rPr>
        <sz val="10"/>
        <rFont val="Times New Roman"/>
        <family val="1"/>
      </rPr>
      <t xml:space="preserve"> Figures are provisional</t>
    </r>
  </si>
  <si>
    <t xml:space="preserve">  pilot programmes are also excluded.</t>
  </si>
  <si>
    <r>
      <t xml:space="preserve">Market Performance </t>
    </r>
    <r>
      <rPr>
        <b/>
        <sz val="12"/>
        <rFont val="Times New Roman"/>
        <family val="1"/>
      </rPr>
      <t>(continue)</t>
    </r>
  </si>
  <si>
    <t xml:space="preserve">  and exclude other listed securities such as REITs and government bonds. Trading only stocks under pilot programmes are also excluded</t>
  </si>
  <si>
    <t>IPO equity capital raised exceeded post-IPO capital raised for the first time</t>
  </si>
  <si>
    <t xml:space="preserve">  Prosperity REIT (0808) and GZI REIT (0405) was $25.8 billion</t>
  </si>
  <si>
    <t>Includes six companies that withdrew their listings pursuant to privatisation and one company that withdrew its listing pursuant to a settlement proposal involving members’ voluntary</t>
  </si>
  <si>
    <t xml:space="preserve">Trading only stock for two iShares of ETF under pilot programmes are excluded </t>
  </si>
  <si>
    <t xml:space="preserve">  To avoid duplication, OSE and NSE are not included in the comparison</t>
  </si>
  <si>
    <t xml:space="preserve">The figures exclude listed securities other than equities such as REITs which are classified as Unit Trusts </t>
  </si>
  <si>
    <t>The Link REIT (0823) raised $21.6 billion through its IPO</t>
  </si>
  <si>
    <t>The figures include turnover in Stock Options, Single Stock Futures, Stock Index Options and Futures and Bond Options and Futures</t>
  </si>
  <si>
    <t xml:space="preserve">  Readers should exercise caution when comparing performance </t>
  </si>
  <si>
    <t xml:space="preserve">  the market price of the underlying asset for each contract times the contract’s multiplier. It is an approximate measure of the underlying value of the number of contracts traded</t>
  </si>
  <si>
    <t>A Broker Participant must be an Exchange Participant of SEHK</t>
  </si>
  <si>
    <t xml:space="preserve">  Clearing Agency Participant at the moment is SEOCH</t>
  </si>
  <si>
    <t xml:space="preserve">  Securities and Futures Ordinance</t>
  </si>
  <si>
    <t>A Stock Pledge Participant must be an authorised institution under the Banking Ordinance or a licensed money lender under the Money Lenders Ordinance</t>
  </si>
  <si>
    <t xml:space="preserve">Both a Clearing Participant and a General Clearing Participant must be an Exchange Participant of HKFE  </t>
  </si>
  <si>
    <t>A Clearing Participant is entitled to clear Futures Contracts and/or Options Contracts concluded by itself</t>
  </si>
  <si>
    <t xml:space="preserve">  which it has entered into a Clearing Agreement</t>
  </si>
  <si>
    <t xml:space="preserve">A Direct Clearing Participant and a General Clearing Participant must be an Options Trading Exchange Participant of SEHK  </t>
  </si>
  <si>
    <t>A Direct Clearing Participant is entitled to clear Stock Options Contracts concluded by itself</t>
  </si>
  <si>
    <t xml:space="preserve">  Clearing Agreement</t>
  </si>
  <si>
    <t>(HK$)</t>
  </si>
  <si>
    <t>HK$18.3 billion</t>
  </si>
  <si>
    <t>HK$16.0 billion</t>
  </si>
  <si>
    <t>HK$46.2 billion</t>
  </si>
  <si>
    <t>HK$38.0 billion</t>
  </si>
  <si>
    <t>HK$100.0 million</t>
  </si>
  <si>
    <t>HK$119.0 million</t>
  </si>
  <si>
    <t>HK$2.7 million</t>
  </si>
  <si>
    <t>HK$3.7 million</t>
  </si>
  <si>
    <t>HK$3,026.9 billion</t>
  </si>
  <si>
    <t>HK$2,465.0 billion</t>
  </si>
  <si>
    <t>Euronext</t>
  </si>
  <si>
    <t>*The funds raised by the NYSE are from Jan to Sep since the figures for Oct, Nov and Dec are not available on the WFE website</t>
  </si>
  <si>
    <r>
      <t>ò</t>
    </r>
    <r>
      <rPr>
        <sz val="10"/>
        <rFont val="Times New Roman"/>
        <family val="1"/>
      </rPr>
      <t>The funds raised by the Tokyo Stock Exchange are from Jan to Nov since the figures for Dec are not available on the WFE website</t>
    </r>
  </si>
  <si>
    <t>Total Equity Funds Raised (Jan - Dec 2005)</t>
  </si>
  <si>
    <t>South Africa</t>
  </si>
  <si>
    <t>Italy</t>
  </si>
  <si>
    <t>Market Value of Shares of Domestic-listed Companies (Main and Parallel Markets) (As at December 2005)</t>
  </si>
  <si>
    <t xml:space="preserve">Most companies listed on the Osaka Securities Exchange (OSE) (ranked 5th as at December 2005) are primarily listed on the Tokyo Stock Exchange.  Similarly, most companies </t>
  </si>
  <si>
    <t xml:space="preserve">  listed on the National Stock Exchange of India (NSE) (ranked 18th as at December 2005) are primarily listed on the Bombay Stock Exchange (ranked 15th as at December 2005).</t>
  </si>
  <si>
    <t>Source : World Federation of Exchanges (WFE) Monthly Statistics</t>
  </si>
  <si>
    <t>^  Market value of the Nasdaq and the Singapore Exchange are as of Nov since the figures for Dec are not available on the WFE website</t>
  </si>
  <si>
    <t>Total Turnover of Listed Covered Warrants  (Jan - Dec 2005)</t>
  </si>
</sst>
</file>

<file path=xl/styles.xml><?xml version="1.0" encoding="utf-8"?>
<styleSheet xmlns="http://schemas.openxmlformats.org/spreadsheetml/2006/main">
  <numFmts count="7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"/>
    <numFmt numFmtId="173" formatCode="0.00_ "/>
    <numFmt numFmtId="174" formatCode="#,##0.0"/>
    <numFmt numFmtId="175" formatCode="_-* #,##0_-;\-* #,##0_-;_-* &quot;-&quot;??_-;_-@_-"/>
    <numFmt numFmtId="176" formatCode="_(* #,##0.0_);_(* \(#,##0.0\);_(* &quot;-&quot;??_);_(@_)"/>
    <numFmt numFmtId="177" formatCode="#,##0.0_);\(#,##0.0\)"/>
    <numFmt numFmtId="178" formatCode="mmmm\ yyyy"/>
    <numFmt numFmtId="179" formatCode="0.0"/>
    <numFmt numFmtId="180" formatCode="0_)"/>
    <numFmt numFmtId="181" formatCode="0.0_)"/>
    <numFmt numFmtId="182" formatCode="_-* #,##0.0_-;\-* #,##0.0_-;_-* &quot;-&quot;??_-;_-@_-"/>
    <numFmt numFmtId="183" formatCode="#,##0.00;[Red]#,##0.00"/>
    <numFmt numFmtId="184" formatCode="#,##0;[Red]#,##0"/>
    <numFmt numFmtId="185" formatCode="0.00;[Red]0.0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General_)"/>
    <numFmt numFmtId="189" formatCode="_(* #,##0_);_(* \(#,##0\);_(* &quot;-&quot;??_);_(@_)"/>
    <numFmt numFmtId="190" formatCode="0.0_ "/>
    <numFmt numFmtId="191" formatCode="\(#,##0\ %\)"/>
    <numFmt numFmtId="192" formatCode="[$$-409]#,##0.0"/>
    <numFmt numFmtId="193" formatCode="0.0000_ "/>
    <numFmt numFmtId="194" formatCode="0.0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_);_(@_)"/>
    <numFmt numFmtId="200" formatCode="0;[Red]0"/>
    <numFmt numFmtId="201" formatCode="0.00000"/>
    <numFmt numFmtId="202" formatCode="0.0000"/>
    <numFmt numFmtId="203" formatCode="0.000"/>
    <numFmt numFmtId="204" formatCode="#,##0.0_ "/>
    <numFmt numFmtId="205" formatCode="[$-C04]dddd\,\ d\ mmmm\,\ yyyy"/>
    <numFmt numFmtId="206" formatCode="d/m/yyyy;@"/>
    <numFmt numFmtId="207" formatCode="#,##0.000"/>
    <numFmt numFmtId="208" formatCode="#,##0.00;[Red]#,##0.00\ \ \ \ \ "/>
    <numFmt numFmtId="209" formatCode="#,##0.00;[Red]#,##0.00\ \ \ \ \ \ \ \ \ \ \ \ \ "/>
    <numFmt numFmtId="210" formatCode="#,##0.00;[Red]#,##0.00\ \ \ \ \ \ \ \ \ \ \ \ \ \ \ \ \ \ \ \ \ \ \ "/>
    <numFmt numFmtId="211" formatCode="#,##0.00\ \ \ \ \ \ \ \ \ \ \ \ \ \ \ ;[Red]#,##0.00\ \ \ \ \ \ \ \ \ \ \ \ "/>
    <numFmt numFmtId="212" formatCode="#,##0.00\ \ \ \ \ \ \ \ \ \ \ \ ;[Red]#,##0.00\ \ \ \ \ \ \ \ \ \ \ \ "/>
    <numFmt numFmtId="213" formatCode="#,##0.00\ \ \ \ \ \ \ \ \ \ \ \ \ \ \ \ \ ;[Red]#,##0.00\ \ \ \ \ \ \ \ \ \ \ \ "/>
    <numFmt numFmtId="214" formatCode="#,##0.000000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0.00000000"/>
    <numFmt numFmtId="221" formatCode="0.0000000"/>
    <numFmt numFmtId="222" formatCode="0.000000"/>
    <numFmt numFmtId="223" formatCode="#,##0.00[$€];[Red]\-#,##0.00[$€]"/>
    <numFmt numFmtId="224" formatCode="_-* #,##0.00\ _€_-;\-* #,##0.00\ _€_-;_-* &quot;-&quot;??\ _€_-;_-@_-"/>
    <numFmt numFmtId="225" formatCode="_-* #,##0\ _€_-;\-* #,##0\ _€_-;_-* &quot;-&quot;\ _€_-;_-@_-"/>
    <numFmt numFmtId="226" formatCode="_-* #,##0.00\ &quot;€&quot;_-;\-* #,##0.00\ &quot;€&quot;_-;_-* &quot;-&quot;??\ &quot;€&quot;_-;_-@_-"/>
    <numFmt numFmtId="227" formatCode="_-* #,##0\ &quot;€&quot;_-;\-* #,##0\ &quot;€&quot;_-;_-* &quot;-&quot;\ &quot;€&quot;_-;_-@_-"/>
  </numFmts>
  <fonts count="92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b/>
      <sz val="11"/>
      <name val="新細明體"/>
      <family val="1"/>
    </font>
    <font>
      <sz val="9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Wingdings"/>
      <family val="0"/>
    </font>
    <font>
      <vertAlign val="superscript"/>
      <sz val="9"/>
      <name val="Symbol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b/>
      <i/>
      <sz val="13"/>
      <name val="細明體"/>
      <family val="3"/>
    </font>
    <font>
      <sz val="12"/>
      <name val="Arial"/>
      <family val="2"/>
    </font>
    <font>
      <vertAlign val="superscript"/>
      <sz val="12"/>
      <name val="Wingdings"/>
      <family val="0"/>
    </font>
    <font>
      <vertAlign val="superscript"/>
      <sz val="13"/>
      <name val="Webdings"/>
      <family val="1"/>
    </font>
    <font>
      <sz val="10"/>
      <color indexed="8"/>
      <name val="Arial"/>
      <family val="0"/>
    </font>
    <font>
      <b/>
      <u val="single"/>
      <sz val="18"/>
      <name val="新細明體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2"/>
      <name val="Wingdings"/>
      <family val="0"/>
    </font>
    <font>
      <sz val="13"/>
      <color indexed="8"/>
      <name val="Times New Roman"/>
      <family val="1"/>
    </font>
    <font>
      <b/>
      <vertAlign val="superscript"/>
      <sz val="13"/>
      <name val="Times New Roman"/>
      <family val="1"/>
    </font>
    <font>
      <i/>
      <sz val="12"/>
      <name val="新細明體"/>
      <family val="1"/>
    </font>
    <font>
      <vertAlign val="superscript"/>
      <sz val="11"/>
      <name val="Webdings"/>
      <family val="1"/>
    </font>
    <font>
      <vertAlign val="superscript"/>
      <sz val="12"/>
      <name val="Symbol"/>
      <family val="1"/>
    </font>
    <font>
      <i/>
      <sz val="9"/>
      <name val="Arial"/>
      <family val="2"/>
    </font>
    <font>
      <sz val="8"/>
      <name val="新細明體"/>
      <family val="1"/>
    </font>
    <font>
      <b/>
      <sz val="12"/>
      <name val="PMingLiU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sz val="10"/>
      <name val="Wingdings 2"/>
      <family val="1"/>
    </font>
    <font>
      <vertAlign val="superscript"/>
      <sz val="12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7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188" fontId="47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1" fillId="0" borderId="0">
      <alignment/>
      <protection/>
    </xf>
    <xf numFmtId="9" fontId="0" fillId="0" borderId="0" applyFont="0" applyFill="0" applyBorder="0" applyAlignment="0" applyProtection="0"/>
    <xf numFmtId="188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8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3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0" fontId="15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6" fillId="0" borderId="0" xfId="25" applyFont="1" applyBorder="1">
      <alignment/>
      <protection/>
    </xf>
    <xf numFmtId="0" fontId="17" fillId="0" borderId="0" xfId="25" applyFont="1" quotePrefix="1">
      <alignment/>
      <protection/>
    </xf>
    <xf numFmtId="0" fontId="17" fillId="0" borderId="0" xfId="25" applyFont="1">
      <alignment/>
      <protection/>
    </xf>
    <xf numFmtId="0" fontId="19" fillId="0" borderId="0" xfId="25" applyFont="1" applyBorder="1">
      <alignment/>
      <protection/>
    </xf>
    <xf numFmtId="0" fontId="20" fillId="0" borderId="0" xfId="25" applyFont="1" applyBorder="1">
      <alignment/>
      <protection/>
    </xf>
    <xf numFmtId="0" fontId="20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8" fillId="0" borderId="0" xfId="25" applyFont="1">
      <alignment/>
      <protection/>
    </xf>
    <xf numFmtId="0" fontId="21" fillId="0" borderId="0" xfId="25" applyFont="1" applyBorder="1" applyAlignment="1">
      <alignment horizontal="left"/>
      <protection/>
    </xf>
    <xf numFmtId="0" fontId="2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0" fontId="19" fillId="0" borderId="0" xfId="25" applyFont="1" applyBorder="1" applyAlignment="1">
      <alignment/>
      <protection/>
    </xf>
    <xf numFmtId="0" fontId="20" fillId="0" borderId="0" xfId="25" applyFont="1" applyBorder="1" applyAlignment="1">
      <alignment/>
      <protection/>
    </xf>
    <xf numFmtId="0" fontId="20" fillId="0" borderId="0" xfId="25" applyFont="1" applyBorder="1" applyAlignment="1">
      <alignment horizontal="center"/>
      <protection/>
    </xf>
    <xf numFmtId="14" fontId="25" fillId="0" borderId="0" xfId="25" applyNumberFormat="1" applyFont="1" applyBorder="1" applyAlignment="1">
      <alignment horizontal="right"/>
      <protection/>
    </xf>
    <xf numFmtId="14" fontId="20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4" fillId="0" borderId="0" xfId="25" applyNumberFormat="1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26" fillId="0" borderId="0" xfId="25" applyFont="1" applyBorder="1">
      <alignment/>
      <protection/>
    </xf>
    <xf numFmtId="0" fontId="26" fillId="0" borderId="0" xfId="25" applyFont="1">
      <alignment/>
      <protection/>
    </xf>
    <xf numFmtId="3" fontId="25" fillId="0" borderId="0" xfId="25" applyNumberFormat="1" applyFont="1" applyBorder="1">
      <alignment/>
      <protection/>
    </xf>
    <xf numFmtId="3" fontId="20" fillId="0" borderId="0" xfId="25" applyNumberFormat="1" applyFont="1" applyBorder="1">
      <alignment/>
      <protection/>
    </xf>
    <xf numFmtId="9" fontId="20" fillId="0" borderId="0" xfId="25" applyNumberFormat="1" applyFont="1" applyBorder="1" applyAlignment="1" quotePrefix="1">
      <alignment horizontal="right"/>
      <protection/>
    </xf>
    <xf numFmtId="3" fontId="2" fillId="0" borderId="0" xfId="25" applyNumberFormat="1" applyFont="1" applyBorder="1">
      <alignment/>
      <protection/>
    </xf>
    <xf numFmtId="3" fontId="24" fillId="0" borderId="0" xfId="25" applyNumberFormat="1" applyFont="1" applyBorder="1">
      <alignment/>
      <protection/>
    </xf>
    <xf numFmtId="3" fontId="24" fillId="0" borderId="0" xfId="25" applyNumberFormat="1" applyFont="1" applyBorder="1" applyAlignment="1" quotePrefix="1">
      <alignment horizontal="right"/>
      <protection/>
    </xf>
    <xf numFmtId="0" fontId="25" fillId="0" borderId="0" xfId="25" applyFont="1" applyBorder="1">
      <alignment/>
      <protection/>
    </xf>
    <xf numFmtId="0" fontId="2" fillId="0" borderId="0" xfId="25" applyFont="1" applyBorder="1">
      <alignment/>
      <protection/>
    </xf>
    <xf numFmtId="0" fontId="25" fillId="0" borderId="0" xfId="25" applyFont="1" applyBorder="1" applyAlignment="1">
      <alignment horizontal="right"/>
      <protection/>
    </xf>
    <xf numFmtId="0" fontId="24" fillId="0" borderId="0" xfId="25" applyFont="1" applyBorder="1" applyAlignment="1">
      <alignment horizontal="center"/>
      <protection/>
    </xf>
    <xf numFmtId="0" fontId="27" fillId="0" borderId="0" xfId="25" applyFont="1" applyBorder="1">
      <alignment/>
      <protection/>
    </xf>
    <xf numFmtId="3" fontId="27" fillId="0" borderId="0" xfId="25" applyNumberFormat="1" applyFont="1" applyBorder="1">
      <alignment/>
      <protection/>
    </xf>
    <xf numFmtId="9" fontId="24" fillId="0" borderId="0" xfId="25" applyNumberFormat="1" applyFont="1" applyBorder="1" applyAlignment="1" quotePrefix="1">
      <alignment horizontal="right"/>
      <protection/>
    </xf>
    <xf numFmtId="3" fontId="24" fillId="0" borderId="0" xfId="25" applyNumberFormat="1" applyFont="1" applyBorder="1" applyAlignment="1">
      <alignment/>
      <protection/>
    </xf>
    <xf numFmtId="172" fontId="24" fillId="0" borderId="0" xfId="25" applyNumberFormat="1" applyFont="1" applyBorder="1">
      <alignment/>
      <protection/>
    </xf>
    <xf numFmtId="3" fontId="27" fillId="0" borderId="0" xfId="25" applyNumberFormat="1" applyFont="1" applyBorder="1" applyAlignment="1">
      <alignment horizontal="right"/>
      <protection/>
    </xf>
    <xf numFmtId="3" fontId="24" fillId="0" borderId="0" xfId="25" applyNumberFormat="1" applyFont="1" applyBorder="1" applyAlignment="1">
      <alignment horizontal="right"/>
      <protection/>
    </xf>
    <xf numFmtId="0" fontId="27" fillId="0" borderId="0" xfId="25" applyFont="1" applyBorder="1" applyAlignment="1">
      <alignment horizontal="right"/>
      <protection/>
    </xf>
    <xf numFmtId="0" fontId="24" fillId="0" borderId="0" xfId="25" applyFont="1" applyBorder="1" applyAlignment="1">
      <alignment/>
      <protection/>
    </xf>
    <xf numFmtId="0" fontId="30" fillId="0" borderId="0" xfId="26" applyFont="1">
      <alignment/>
      <protection/>
    </xf>
    <xf numFmtId="3" fontId="3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3" fontId="3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0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3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3" fillId="0" borderId="0" xfId="30" applyFont="1" applyBorder="1" applyAlignment="1">
      <alignment horizontal="centerContinuous"/>
      <protection/>
    </xf>
    <xf numFmtId="0" fontId="9" fillId="0" borderId="0" xfId="30" applyFont="1">
      <alignment/>
      <protection/>
    </xf>
    <xf numFmtId="1" fontId="9" fillId="0" borderId="0" xfId="30" applyNumberFormat="1" applyFont="1">
      <alignment/>
      <protection/>
    </xf>
    <xf numFmtId="0" fontId="28" fillId="0" borderId="0" xfId="30">
      <alignment/>
      <protection/>
    </xf>
    <xf numFmtId="0" fontId="9" fillId="0" borderId="0" xfId="36" applyFont="1" applyAlignment="1" applyProtection="1">
      <alignment horizontal="left"/>
      <protection/>
    </xf>
    <xf numFmtId="0" fontId="9" fillId="0" borderId="0" xfId="30" applyFont="1" applyAlignment="1" applyProtection="1">
      <alignment horizontal="left"/>
      <protection/>
    </xf>
    <xf numFmtId="1" fontId="28" fillId="0" borderId="0" xfId="30" applyNumberFormat="1">
      <alignment/>
      <protection/>
    </xf>
    <xf numFmtId="177" fontId="9" fillId="0" borderId="0" xfId="30" applyNumberFormat="1" applyFont="1" applyProtection="1">
      <alignment/>
      <protection/>
    </xf>
    <xf numFmtId="0" fontId="3" fillId="0" borderId="0" xfId="30" applyFont="1" applyBorder="1">
      <alignment/>
      <protection/>
    </xf>
    <xf numFmtId="0" fontId="41" fillId="0" borderId="0" xfId="30" applyFont="1" applyBorder="1">
      <alignment/>
      <protection/>
    </xf>
    <xf numFmtId="0" fontId="41" fillId="0" borderId="0" xfId="30" applyFont="1" applyBorder="1" applyAlignment="1" applyProtection="1">
      <alignment horizontal="right"/>
      <protection/>
    </xf>
    <xf numFmtId="0" fontId="41" fillId="0" borderId="0" xfId="30" applyFont="1" applyBorder="1" applyAlignment="1" applyProtection="1">
      <alignment horizontal="centerContinuous"/>
      <protection/>
    </xf>
    <xf numFmtId="0" fontId="9" fillId="0" borderId="2" xfId="30" applyFont="1" applyFill="1" applyBorder="1">
      <alignment/>
      <protection/>
    </xf>
    <xf numFmtId="0" fontId="9" fillId="0" borderId="3" xfId="30" applyFont="1" applyFill="1" applyBorder="1">
      <alignment/>
      <protection/>
    </xf>
    <xf numFmtId="179" fontId="3" fillId="0" borderId="0" xfId="30" applyNumberFormat="1" applyFont="1" applyFill="1" applyBorder="1" applyProtection="1">
      <alignment/>
      <protection/>
    </xf>
    <xf numFmtId="0" fontId="3" fillId="0" borderId="2" xfId="30" applyFont="1" applyFill="1" applyBorder="1">
      <alignment/>
      <protection/>
    </xf>
    <xf numFmtId="0" fontId="28" fillId="0" borderId="0" xfId="30" applyFill="1">
      <alignment/>
      <protection/>
    </xf>
    <xf numFmtId="0" fontId="9" fillId="0" borderId="0" xfId="30" applyFont="1" applyFill="1" applyBorder="1">
      <alignment/>
      <protection/>
    </xf>
    <xf numFmtId="0" fontId="3" fillId="0" borderId="0" xfId="30" applyFont="1" applyFill="1" applyBorder="1">
      <alignment/>
      <protection/>
    </xf>
    <xf numFmtId="0" fontId="9" fillId="0" borderId="1" xfId="30" applyFont="1" applyFill="1" applyBorder="1">
      <alignment/>
      <protection/>
    </xf>
    <xf numFmtId="0" fontId="28" fillId="2" borderId="0" xfId="30" applyFill="1">
      <alignment/>
      <protection/>
    </xf>
    <xf numFmtId="0" fontId="28" fillId="0" borderId="0" xfId="30" applyBorder="1">
      <alignment/>
      <protection/>
    </xf>
    <xf numFmtId="177" fontId="9" fillId="0" borderId="0" xfId="30" applyNumberFormat="1" applyFont="1" applyFill="1" applyProtection="1">
      <alignment/>
      <protection/>
    </xf>
    <xf numFmtId="1" fontId="9" fillId="0" borderId="0" xfId="30" applyNumberFormat="1" applyFont="1" applyFill="1" applyAlignment="1" applyProtection="1">
      <alignment horizontal="right"/>
      <protection/>
    </xf>
    <xf numFmtId="1" fontId="28" fillId="0" borderId="0" xfId="30" applyNumberFormat="1" applyFill="1">
      <alignment/>
      <protection/>
    </xf>
    <xf numFmtId="0" fontId="9" fillId="0" borderId="0" xfId="30" applyFont="1" applyFill="1" applyAlignment="1" applyProtection="1">
      <alignment vertical="top"/>
      <protection locked="0"/>
    </xf>
    <xf numFmtId="37" fontId="9" fillId="0" borderId="0" xfId="30" applyNumberFormat="1" applyFont="1" applyFill="1">
      <alignment/>
      <protection/>
    </xf>
    <xf numFmtId="0" fontId="9" fillId="0" borderId="0" xfId="30" applyFont="1" applyFill="1" applyProtection="1">
      <alignment/>
      <protection/>
    </xf>
    <xf numFmtId="0" fontId="3" fillId="2" borderId="0" xfId="30" applyFont="1" applyFill="1" applyBorder="1">
      <alignment/>
      <protection/>
    </xf>
    <xf numFmtId="177" fontId="9" fillId="0" borderId="0" xfId="30" applyNumberFormat="1" applyFont="1" applyBorder="1" applyProtection="1">
      <alignment/>
      <protection/>
    </xf>
    <xf numFmtId="0" fontId="28" fillId="2" borderId="0" xfId="30" applyFill="1" applyBorder="1">
      <alignment/>
      <protection/>
    </xf>
    <xf numFmtId="1" fontId="28" fillId="0" borderId="0" xfId="30" applyNumberFormat="1" applyBorder="1">
      <alignment/>
      <protection/>
    </xf>
    <xf numFmtId="176" fontId="7" fillId="0" borderId="0" xfId="40" applyNumberFormat="1" applyFont="1" applyBorder="1" applyAlignment="1" applyProtection="1">
      <alignment horizontal="left"/>
      <protection/>
    </xf>
    <xf numFmtId="1" fontId="3" fillId="0" borderId="0" xfId="30" applyNumberFormat="1" applyFont="1" applyFill="1" applyBorder="1" applyProtection="1">
      <alignment/>
      <protection/>
    </xf>
    <xf numFmtId="0" fontId="9" fillId="0" borderId="0" xfId="30" applyFont="1" applyFill="1" applyBorder="1" applyProtection="1">
      <alignment/>
      <protection/>
    </xf>
    <xf numFmtId="0" fontId="28" fillId="0" borderId="0" xfId="30" applyFill="1" applyBorder="1">
      <alignment/>
      <protection/>
    </xf>
    <xf numFmtId="1" fontId="28" fillId="0" borderId="0" xfId="30" applyNumberFormat="1" applyFill="1" applyBorder="1">
      <alignment/>
      <protection/>
    </xf>
    <xf numFmtId="174" fontId="9" fillId="0" borderId="0" xfId="30" applyNumberFormat="1" applyFont="1" applyFill="1" applyBorder="1" applyAlignment="1" applyProtection="1">
      <alignment horizontal="right"/>
      <protection/>
    </xf>
    <xf numFmtId="179" fontId="9" fillId="0" borderId="0" xfId="30" applyNumberFormat="1" applyFont="1" applyFill="1" applyBorder="1" applyProtection="1">
      <alignment/>
      <protection/>
    </xf>
    <xf numFmtId="180" fontId="28" fillId="0" borderId="0" xfId="30" applyNumberFormat="1" applyProtection="1">
      <alignment/>
      <protection/>
    </xf>
    <xf numFmtId="0" fontId="9" fillId="0" borderId="0" xfId="30" applyFont="1" applyFill="1" applyAlignment="1" applyProtection="1">
      <alignment horizontal="right"/>
      <protection/>
    </xf>
    <xf numFmtId="180" fontId="42" fillId="0" borderId="0" xfId="30" applyNumberFormat="1" applyFont="1" applyProtection="1">
      <alignment/>
      <protection/>
    </xf>
    <xf numFmtId="177" fontId="28" fillId="0" borderId="0" xfId="30" applyNumberFormat="1" applyProtection="1">
      <alignment/>
      <protection/>
    </xf>
    <xf numFmtId="177" fontId="42" fillId="0" borderId="0" xfId="30" applyNumberFormat="1" applyFont="1" applyProtection="1">
      <alignment/>
      <protection/>
    </xf>
    <xf numFmtId="0" fontId="42" fillId="0" borderId="0" xfId="30" applyFont="1">
      <alignment/>
      <protection/>
    </xf>
    <xf numFmtId="181" fontId="42" fillId="0" borderId="0" xfId="30" applyNumberFormat="1" applyFont="1" applyProtection="1">
      <alignment/>
      <protection/>
    </xf>
    <xf numFmtId="176" fontId="9" fillId="0" borderId="0" xfId="19" applyNumberFormat="1" applyFont="1" applyFill="1" applyAlignment="1" applyProtection="1">
      <alignment horizontal="right"/>
      <protection/>
    </xf>
    <xf numFmtId="181" fontId="28" fillId="0" borderId="0" xfId="30" applyNumberFormat="1" applyProtection="1">
      <alignment/>
      <protection/>
    </xf>
    <xf numFmtId="0" fontId="9" fillId="0" borderId="0" xfId="30" applyFont="1" applyBorder="1" applyAlignment="1" applyProtection="1">
      <alignment horizontal="left"/>
      <protection/>
    </xf>
    <xf numFmtId="176" fontId="9" fillId="0" borderId="0" xfId="19" applyNumberFormat="1" applyFont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41" fillId="0" borderId="0" xfId="0" applyFont="1" applyAlignment="1">
      <alignment/>
    </xf>
    <xf numFmtId="0" fontId="25" fillId="0" borderId="0" xfId="37" applyFont="1">
      <alignment/>
      <protection/>
    </xf>
    <xf numFmtId="0" fontId="0" fillId="0" borderId="0" xfId="37">
      <alignment/>
      <protection/>
    </xf>
    <xf numFmtId="0" fontId="2" fillId="0" borderId="0" xfId="37" applyFont="1">
      <alignment/>
      <protection/>
    </xf>
    <xf numFmtId="0" fontId="33" fillId="0" borderId="0" xfId="37" applyFont="1">
      <alignment/>
      <protection/>
    </xf>
    <xf numFmtId="0" fontId="5" fillId="0" borderId="0" xfId="37" applyFont="1">
      <alignment/>
      <protection/>
    </xf>
    <xf numFmtId="0" fontId="33" fillId="0" borderId="1" xfId="37" applyFont="1" applyBorder="1">
      <alignment/>
      <protection/>
    </xf>
    <xf numFmtId="0" fontId="35" fillId="0" borderId="0" xfId="37" applyFont="1">
      <alignment/>
      <protection/>
    </xf>
    <xf numFmtId="0" fontId="24" fillId="0" borderId="0" xfId="37" applyFont="1" applyBorder="1">
      <alignment/>
      <protection/>
    </xf>
    <xf numFmtId="0" fontId="27" fillId="0" borderId="0" xfId="37" applyFont="1" applyBorder="1" applyAlignment="1">
      <alignment horizontal="right"/>
      <protection/>
    </xf>
    <xf numFmtId="0" fontId="24" fillId="0" borderId="0" xfId="37" applyFont="1" applyBorder="1" applyAlignment="1">
      <alignment horizontal="right"/>
      <protection/>
    </xf>
    <xf numFmtId="0" fontId="27" fillId="0" borderId="0" xfId="37" applyFont="1" applyBorder="1" applyAlignment="1">
      <alignment horizontal="right" wrapText="1"/>
      <protection/>
    </xf>
    <xf numFmtId="0" fontId="24" fillId="0" borderId="0" xfId="37" applyFont="1" applyBorder="1" applyAlignment="1">
      <alignment horizontal="right" wrapText="1"/>
      <protection/>
    </xf>
    <xf numFmtId="0" fontId="35" fillId="0" borderId="1" xfId="37" applyFont="1" applyBorder="1">
      <alignment/>
      <protection/>
    </xf>
    <xf numFmtId="0" fontId="27" fillId="0" borderId="0" xfId="37" applyFont="1" applyBorder="1">
      <alignment/>
      <protection/>
    </xf>
    <xf numFmtId="188" fontId="27" fillId="0" borderId="0" xfId="27" applyFont="1" applyBorder="1">
      <alignment/>
      <protection/>
    </xf>
    <xf numFmtId="188" fontId="49" fillId="0" borderId="0" xfId="27" applyFont="1" applyBorder="1">
      <alignment/>
      <protection/>
    </xf>
    <xf numFmtId="3" fontId="27" fillId="0" borderId="0" xfId="27" applyNumberFormat="1" applyFont="1" applyBorder="1">
      <alignment/>
      <protection/>
    </xf>
    <xf numFmtId="3" fontId="24" fillId="0" borderId="0" xfId="27" applyNumberFormat="1" applyFont="1" applyBorder="1">
      <alignment/>
      <protection/>
    </xf>
    <xf numFmtId="3" fontId="24" fillId="0" borderId="0" xfId="27" applyNumberFormat="1" applyFont="1" applyBorder="1" applyAlignment="1">
      <alignment horizontal="right"/>
      <protection/>
    </xf>
    <xf numFmtId="188" fontId="24" fillId="0" borderId="0" xfId="27" applyFont="1">
      <alignment/>
      <protection/>
    </xf>
    <xf numFmtId="188" fontId="35" fillId="0" borderId="0" xfId="27" applyFont="1">
      <alignment/>
      <protection/>
    </xf>
    <xf numFmtId="3" fontId="24" fillId="0" borderId="0" xfId="27" applyNumberFormat="1" applyFont="1">
      <alignment/>
      <protection/>
    </xf>
    <xf numFmtId="3" fontId="24" fillId="0" borderId="0" xfId="27" applyNumberFormat="1" applyFont="1" applyAlignment="1" quotePrefix="1">
      <alignment horizontal="right"/>
      <protection/>
    </xf>
    <xf numFmtId="175" fontId="27" fillId="0" borderId="0" xfId="17" applyNumberFormat="1" applyFont="1" applyAlignment="1">
      <alignment horizontal="right"/>
    </xf>
    <xf numFmtId="188" fontId="27" fillId="0" borderId="0" xfId="27" applyFont="1">
      <alignment/>
      <protection/>
    </xf>
    <xf numFmtId="188" fontId="49" fillId="0" borderId="0" xfId="27" applyFont="1">
      <alignment/>
      <protection/>
    </xf>
    <xf numFmtId="3" fontId="27" fillId="0" borderId="0" xfId="27" applyNumberFormat="1" applyFont="1">
      <alignment/>
      <protection/>
    </xf>
    <xf numFmtId="3" fontId="5" fillId="0" borderId="0" xfId="37" applyNumberFormat="1" applyFont="1" applyBorder="1">
      <alignment/>
      <protection/>
    </xf>
    <xf numFmtId="3" fontId="27" fillId="0" borderId="0" xfId="27" applyNumberFormat="1" applyFont="1" applyAlignment="1" quotePrefix="1">
      <alignment horizontal="right"/>
      <protection/>
    </xf>
    <xf numFmtId="188" fontId="51" fillId="0" borderId="0" xfId="27" applyFont="1">
      <alignment/>
      <protection/>
    </xf>
    <xf numFmtId="37" fontId="5" fillId="0" borderId="0" xfId="37" applyNumberFormat="1" applyFont="1" applyBorder="1" applyAlignment="1">
      <alignment horizontal="right"/>
      <protection/>
    </xf>
    <xf numFmtId="0" fontId="0" fillId="0" borderId="0" xfId="37" applyBorder="1">
      <alignment/>
      <protection/>
    </xf>
    <xf numFmtId="188" fontId="27" fillId="0" borderId="1" xfId="27" applyFont="1" applyBorder="1">
      <alignment/>
      <protection/>
    </xf>
    <xf numFmtId="188" fontId="49" fillId="0" borderId="1" xfId="27" applyFont="1" applyBorder="1">
      <alignment/>
      <protection/>
    </xf>
    <xf numFmtId="3" fontId="27" fillId="0" borderId="1" xfId="27" applyNumberFormat="1" applyFont="1" applyBorder="1">
      <alignment/>
      <protection/>
    </xf>
    <xf numFmtId="188" fontId="6" fillId="0" borderId="0" xfId="27" applyFont="1" applyBorder="1">
      <alignment/>
      <protection/>
    </xf>
    <xf numFmtId="188" fontId="52" fillId="0" borderId="0" xfId="27" applyFont="1" applyBorder="1">
      <alignment/>
      <protection/>
    </xf>
    <xf numFmtId="3" fontId="6" fillId="0" borderId="0" xfId="27" applyNumberFormat="1" applyFont="1" applyBorder="1">
      <alignment/>
      <protection/>
    </xf>
    <xf numFmtId="0" fontId="20" fillId="0" borderId="0" xfId="28" applyFont="1">
      <alignment/>
      <protection/>
    </xf>
    <xf numFmtId="0" fontId="43" fillId="0" borderId="0" xfId="28" applyFont="1">
      <alignment/>
      <protection/>
    </xf>
    <xf numFmtId="0" fontId="3" fillId="0" borderId="0" xfId="28" applyFont="1">
      <alignment/>
      <protection/>
    </xf>
    <xf numFmtId="0" fontId="31" fillId="0" borderId="0" xfId="28" applyFont="1">
      <alignment/>
      <protection/>
    </xf>
    <xf numFmtId="189" fontId="3" fillId="0" borderId="0" xfId="18" applyNumberFormat="1" applyFont="1" applyAlignment="1">
      <alignment/>
    </xf>
    <xf numFmtId="0" fontId="36" fillId="0" borderId="0" xfId="28" applyFont="1">
      <alignment/>
      <protection/>
    </xf>
    <xf numFmtId="0" fontId="9" fillId="0" borderId="0" xfId="28" applyFont="1">
      <alignment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9" fillId="0" borderId="0" xfId="29" applyFont="1">
      <alignment vertical="center"/>
      <protection/>
    </xf>
    <xf numFmtId="0" fontId="3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justify" wrapText="1"/>
    </xf>
    <xf numFmtId="0" fontId="21" fillId="0" borderId="0" xfId="0" applyFont="1" applyAlignment="1">
      <alignment vertical="center" wrapText="1"/>
    </xf>
    <xf numFmtId="0" fontId="21" fillId="0" borderId="0" xfId="37" applyFont="1">
      <alignment/>
      <protection/>
    </xf>
    <xf numFmtId="0" fontId="20" fillId="0" borderId="0" xfId="25" applyFont="1" applyBorder="1" quotePrefix="1">
      <alignment/>
      <protection/>
    </xf>
    <xf numFmtId="0" fontId="22" fillId="0" borderId="0" xfId="25" applyFont="1" applyBorder="1" quotePrefix="1">
      <alignment/>
      <protection/>
    </xf>
    <xf numFmtId="0" fontId="9" fillId="0" borderId="1" xfId="0" applyFont="1" applyBorder="1" applyAlignment="1">
      <alignment/>
    </xf>
    <xf numFmtId="0" fontId="45" fillId="0" borderId="0" xfId="0" applyFont="1" applyAlignment="1">
      <alignment/>
    </xf>
    <xf numFmtId="184" fontId="33" fillId="0" borderId="3" xfId="0" applyNumberFormat="1" applyFont="1" applyBorder="1" applyAlignment="1">
      <alignment horizontal="center"/>
    </xf>
    <xf numFmtId="175" fontId="5" fillId="0" borderId="0" xfId="15" applyNumberFormat="1" applyFont="1" applyAlignment="1">
      <alignment/>
    </xf>
    <xf numFmtId="175" fontId="5" fillId="0" borderId="0" xfId="15" applyNumberFormat="1" applyFont="1" applyBorder="1" applyAlignment="1">
      <alignment/>
    </xf>
    <xf numFmtId="175" fontId="5" fillId="0" borderId="0" xfId="15" applyNumberFormat="1" applyFont="1" applyAlignment="1">
      <alignment horizontal="right"/>
    </xf>
    <xf numFmtId="184" fontId="33" fillId="0" borderId="3" xfId="0" applyNumberFormat="1" applyFont="1" applyFill="1" applyBorder="1" applyAlignment="1">
      <alignment horizontal="center"/>
    </xf>
    <xf numFmtId="184" fontId="33" fillId="0" borderId="5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41" fillId="0" borderId="0" xfId="0" applyFont="1" applyBorder="1" applyAlignment="1">
      <alignment horizontal="right" vertical="top" wrapText="1"/>
    </xf>
    <xf numFmtId="0" fontId="3" fillId="0" borderId="0" xfId="28" applyFont="1" applyAlignment="1">
      <alignment horizontal="right"/>
      <protection/>
    </xf>
    <xf numFmtId="0" fontId="20" fillId="0" borderId="1" xfId="37" applyFont="1" applyBorder="1">
      <alignment/>
      <protection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179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3" fontId="24" fillId="0" borderId="1" xfId="27" applyNumberFormat="1" applyFont="1" applyBorder="1">
      <alignment/>
      <protection/>
    </xf>
    <xf numFmtId="0" fontId="0" fillId="0" borderId="0" xfId="37" applyFont="1">
      <alignment/>
      <protection/>
    </xf>
    <xf numFmtId="0" fontId="24" fillId="0" borderId="0" xfId="28" applyFont="1">
      <alignment/>
      <protection/>
    </xf>
    <xf numFmtId="0" fontId="24" fillId="0" borderId="0" xfId="28" applyFont="1" applyBorder="1">
      <alignment/>
      <protection/>
    </xf>
    <xf numFmtId="0" fontId="27" fillId="0" borderId="0" xfId="28" applyFont="1" applyBorder="1">
      <alignment/>
      <protection/>
    </xf>
    <xf numFmtId="0" fontId="24" fillId="0" borderId="0" xfId="28" applyFont="1" applyBorder="1" applyAlignment="1">
      <alignment horizontal="right"/>
      <protection/>
    </xf>
    <xf numFmtId="0" fontId="24" fillId="0" borderId="0" xfId="28" applyFont="1" applyAlignment="1">
      <alignment horizontal="right"/>
      <protection/>
    </xf>
    <xf numFmtId="0" fontId="27" fillId="0" borderId="1" xfId="28" applyFont="1" applyBorder="1">
      <alignment/>
      <protection/>
    </xf>
    <xf numFmtId="0" fontId="24" fillId="0" borderId="1" xfId="28" applyFont="1" applyBorder="1">
      <alignment/>
      <protection/>
    </xf>
    <xf numFmtId="0" fontId="61" fillId="0" borderId="1" xfId="28" applyFont="1" applyBorder="1" applyAlignment="1">
      <alignment horizontal="right"/>
      <protection/>
    </xf>
    <xf numFmtId="0" fontId="61" fillId="0" borderId="1" xfId="28" applyFont="1" applyBorder="1" applyAlignment="1">
      <alignment horizontal="center"/>
      <protection/>
    </xf>
    <xf numFmtId="0" fontId="24" fillId="0" borderId="0" xfId="28" applyFont="1" applyBorder="1" applyAlignment="1">
      <alignment horizontal="center"/>
      <protection/>
    </xf>
    <xf numFmtId="0" fontId="27" fillId="0" borderId="0" xfId="28" applyFont="1">
      <alignment/>
      <protection/>
    </xf>
    <xf numFmtId="189" fontId="27" fillId="0" borderId="0" xfId="18" applyNumberFormat="1" applyFont="1" applyAlignment="1">
      <alignment/>
    </xf>
    <xf numFmtId="189" fontId="24" fillId="0" borderId="0" xfId="18" applyNumberFormat="1" applyFont="1" applyAlignment="1">
      <alignment/>
    </xf>
    <xf numFmtId="0" fontId="64" fillId="0" borderId="0" xfId="28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" xfId="0" applyFont="1" applyBorder="1" applyAlignment="1">
      <alignment/>
    </xf>
    <xf numFmtId="14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 horizontal="right"/>
    </xf>
    <xf numFmtId="14" fontId="27" fillId="0" borderId="0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4" fontId="24" fillId="0" borderId="0" xfId="15" applyNumberFormat="1" applyFont="1" applyAlignment="1" quotePrefix="1">
      <alignment horizontal="right"/>
    </xf>
    <xf numFmtId="0" fontId="6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left" vertical="justify" wrapText="1"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184" fontId="33" fillId="0" borderId="4" xfId="0" applyNumberFormat="1" applyFont="1" applyFill="1" applyBorder="1" applyAlignment="1">
      <alignment horizontal="center"/>
    </xf>
    <xf numFmtId="175" fontId="24" fillId="0" borderId="0" xfId="17" applyNumberFormat="1" applyFont="1" applyAlignment="1">
      <alignment horizontal="right"/>
    </xf>
    <xf numFmtId="0" fontId="68" fillId="0" borderId="0" xfId="0" applyFont="1" applyAlignment="1">
      <alignment/>
    </xf>
    <xf numFmtId="0" fontId="9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/>
    </xf>
    <xf numFmtId="0" fontId="3" fillId="0" borderId="0" xfId="28" applyFont="1" applyBorder="1" applyAlignment="1">
      <alignment horizontal="center"/>
      <protection/>
    </xf>
    <xf numFmtId="0" fontId="72" fillId="0" borderId="0" xfId="0" applyFont="1" applyAlignment="1">
      <alignment/>
    </xf>
    <xf numFmtId="0" fontId="16" fillId="0" borderId="0" xfId="28" applyFont="1">
      <alignment/>
      <protection/>
    </xf>
    <xf numFmtId="0" fontId="16" fillId="0" borderId="0" xfId="28" applyFont="1" applyBorder="1" applyAlignment="1">
      <alignment horizontal="right"/>
      <protection/>
    </xf>
    <xf numFmtId="0" fontId="31" fillId="0" borderId="0" xfId="28" applyFont="1" applyBorder="1">
      <alignment/>
      <protection/>
    </xf>
    <xf numFmtId="0" fontId="31" fillId="0" borderId="0" xfId="28" applyFont="1" applyBorder="1" applyAlignment="1">
      <alignment horizontal="right"/>
      <protection/>
    </xf>
    <xf numFmtId="0" fontId="31" fillId="0" borderId="0" xfId="28" applyFont="1" applyAlignment="1">
      <alignment horizontal="right"/>
      <protection/>
    </xf>
    <xf numFmtId="0" fontId="16" fillId="0" borderId="0" xfId="36" applyFont="1" applyFill="1" applyAlignment="1" applyProtection="1">
      <alignment horizontal="centerContinuous"/>
      <protection/>
    </xf>
    <xf numFmtId="0" fontId="3" fillId="0" borderId="0" xfId="30" applyFont="1" applyFill="1" applyBorder="1" applyAlignment="1">
      <alignment horizontal="centerContinuous"/>
      <protection/>
    </xf>
    <xf numFmtId="0" fontId="9" fillId="0" borderId="0" xfId="30" applyFont="1" applyFill="1" applyAlignment="1">
      <alignment horizontal="centerContinuous"/>
      <protection/>
    </xf>
    <xf numFmtId="0" fontId="3" fillId="0" borderId="0" xfId="30" applyFont="1" applyFill="1" applyAlignment="1">
      <alignment horizontal="centerContinuous"/>
      <protection/>
    </xf>
    <xf numFmtId="0" fontId="3" fillId="0" borderId="0" xfId="30" applyFont="1" applyFill="1">
      <alignment/>
      <protection/>
    </xf>
    <xf numFmtId="0" fontId="41" fillId="0" borderId="0" xfId="30" applyFont="1" applyFill="1" applyAlignment="1">
      <alignment/>
      <protection/>
    </xf>
    <xf numFmtId="0" fontId="9" fillId="0" borderId="0" xfId="30" applyFont="1" applyFill="1">
      <alignment/>
      <protection/>
    </xf>
    <xf numFmtId="0" fontId="31" fillId="0" borderId="0" xfId="36" applyFont="1" applyFill="1" applyAlignment="1" applyProtection="1">
      <alignment horizontal="left"/>
      <protection/>
    </xf>
    <xf numFmtId="0" fontId="9" fillId="0" borderId="0" xfId="36" applyFont="1" applyFill="1" applyAlignment="1" applyProtection="1">
      <alignment horizontal="left"/>
      <protection/>
    </xf>
    <xf numFmtId="0" fontId="9" fillId="0" borderId="0" xfId="30" applyFont="1" applyFill="1" applyAlignment="1" applyProtection="1">
      <alignment horizontal="left"/>
      <protection/>
    </xf>
    <xf numFmtId="0" fontId="3" fillId="0" borderId="2" xfId="30" applyFont="1" applyFill="1" applyBorder="1" applyAlignment="1">
      <alignment horizontal="centerContinuous"/>
      <protection/>
    </xf>
    <xf numFmtId="174" fontId="3" fillId="0" borderId="0" xfId="30" applyNumberFormat="1" applyFont="1" applyFill="1" applyBorder="1" applyAlignment="1" applyProtection="1">
      <alignment horizontal="right"/>
      <protection/>
    </xf>
    <xf numFmtId="180" fontId="9" fillId="0" borderId="0" xfId="30" applyNumberFormat="1" applyFont="1" applyFill="1" applyBorder="1" applyProtection="1">
      <alignment/>
      <protection/>
    </xf>
    <xf numFmtId="181" fontId="9" fillId="0" borderId="0" xfId="30" applyNumberFormat="1" applyFont="1" applyFill="1" applyBorder="1" applyProtection="1">
      <alignment/>
      <protection/>
    </xf>
    <xf numFmtId="0" fontId="9" fillId="0" borderId="0" xfId="36" applyFont="1" applyFill="1" applyBorder="1">
      <alignment/>
      <protection/>
    </xf>
    <xf numFmtId="180" fontId="3" fillId="0" borderId="0" xfId="30" applyNumberFormat="1" applyFont="1" applyFill="1" applyBorder="1" applyProtection="1">
      <alignment/>
      <protection/>
    </xf>
    <xf numFmtId="177" fontId="9" fillId="0" borderId="0" xfId="30" applyNumberFormat="1" applyFont="1" applyFill="1" applyBorder="1" applyProtection="1">
      <alignment/>
      <protection/>
    </xf>
    <xf numFmtId="1" fontId="9" fillId="0" borderId="0" xfId="30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9" fillId="0" borderId="0" xfId="19" applyNumberFormat="1" applyFont="1" applyBorder="1" applyAlignment="1" applyProtection="1">
      <alignment horizontal="right"/>
      <protection/>
    </xf>
    <xf numFmtId="1" fontId="9" fillId="0" borderId="0" xfId="30" applyNumberFormat="1" applyFont="1" applyBorder="1" applyAlignment="1" applyProtection="1">
      <alignment horizontal="right"/>
      <protection/>
    </xf>
    <xf numFmtId="178" fontId="41" fillId="0" borderId="0" xfId="30" applyNumberFormat="1" applyFont="1" applyBorder="1" applyAlignment="1" applyProtection="1" quotePrefix="1">
      <alignment horizontal="right"/>
      <protection/>
    </xf>
    <xf numFmtId="0" fontId="9" fillId="0" borderId="0" xfId="36" applyFont="1" applyBorder="1" applyAlignment="1">
      <alignment horizontal="right"/>
      <protection/>
    </xf>
    <xf numFmtId="174" fontId="3" fillId="0" borderId="0" xfId="30" applyNumberFormat="1" applyFont="1" applyBorder="1" applyAlignment="1" applyProtection="1">
      <alignment horizontal="right"/>
      <protection/>
    </xf>
    <xf numFmtId="1" fontId="9" fillId="0" borderId="0" xfId="30" applyNumberFormat="1" applyFont="1" applyFill="1" applyBorder="1" applyAlignment="1" applyProtection="1">
      <alignment horizontal="right"/>
      <protection/>
    </xf>
    <xf numFmtId="3" fontId="24" fillId="0" borderId="0" xfId="27" applyNumberFormat="1" applyFont="1" applyAlignment="1">
      <alignment horizontal="right"/>
      <protection/>
    </xf>
    <xf numFmtId="174" fontId="3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3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9" fillId="0" borderId="0" xfId="28" applyFont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27" fillId="0" borderId="7" xfId="0" applyFont="1" applyBorder="1" applyAlignment="1">
      <alignment/>
    </xf>
    <xf numFmtId="0" fontId="24" fillId="0" borderId="5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4" fillId="0" borderId="4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3" xfId="0" applyFont="1" applyBorder="1" applyAlignment="1">
      <alignment/>
    </xf>
    <xf numFmtId="174" fontId="27" fillId="0" borderId="3" xfId="0" applyNumberFormat="1" applyFont="1" applyFill="1" applyBorder="1" applyAlignment="1" applyProtection="1">
      <alignment horizontal="left"/>
      <protection/>
    </xf>
    <xf numFmtId="0" fontId="24" fillId="0" borderId="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7" fillId="0" borderId="8" xfId="30" applyFont="1" applyFill="1" applyBorder="1">
      <alignment/>
      <protection/>
    </xf>
    <xf numFmtId="0" fontId="27" fillId="0" borderId="10" xfId="30" applyFont="1" applyFill="1" applyBorder="1">
      <alignment/>
      <protection/>
    </xf>
    <xf numFmtId="0" fontId="24" fillId="0" borderId="0" xfId="30" applyFont="1" applyFill="1" applyBorder="1">
      <alignment/>
      <protection/>
    </xf>
    <xf numFmtId="0" fontId="24" fillId="0" borderId="10" xfId="30" applyFont="1" applyFill="1" applyBorder="1">
      <alignment/>
      <protection/>
    </xf>
    <xf numFmtId="178" fontId="27" fillId="0" borderId="10" xfId="30" applyNumberFormat="1" applyFont="1" applyFill="1" applyBorder="1" applyAlignment="1" applyProtection="1" quotePrefix="1">
      <alignment horizontal="right"/>
      <protection/>
    </xf>
    <xf numFmtId="0" fontId="27" fillId="0" borderId="7" xfId="30" applyFont="1" applyFill="1" applyBorder="1">
      <alignment/>
      <protection/>
    </xf>
    <xf numFmtId="0" fontId="24" fillId="0" borderId="8" xfId="30" applyFont="1" applyFill="1" applyBorder="1">
      <alignment/>
      <protection/>
    </xf>
    <xf numFmtId="0" fontId="27" fillId="0" borderId="0" xfId="30" applyFont="1" applyFill="1" applyBorder="1">
      <alignment/>
      <protection/>
    </xf>
    <xf numFmtId="0" fontId="24" fillId="0" borderId="3" xfId="30" applyFont="1" applyFill="1" applyBorder="1">
      <alignment/>
      <protection/>
    </xf>
    <xf numFmtId="0" fontId="27" fillId="0" borderId="9" xfId="31" applyFont="1" applyFill="1" applyBorder="1">
      <alignment/>
      <protection/>
    </xf>
    <xf numFmtId="176" fontId="27" fillId="0" borderId="1" xfId="19" applyNumberFormat="1" applyFont="1" applyFill="1" applyBorder="1" applyAlignment="1" applyProtection="1">
      <alignment horizontal="left"/>
      <protection/>
    </xf>
    <xf numFmtId="0" fontId="27" fillId="0" borderId="9" xfId="30" applyFont="1" applyFill="1" applyBorder="1">
      <alignment/>
      <protection/>
    </xf>
    <xf numFmtId="0" fontId="27" fillId="0" borderId="1" xfId="30" applyFont="1" applyFill="1" applyBorder="1" applyAlignment="1" applyProtection="1">
      <alignment horizontal="right"/>
      <protection/>
    </xf>
    <xf numFmtId="0" fontId="27" fillId="0" borderId="1" xfId="30" applyFont="1" applyFill="1" applyBorder="1">
      <alignment/>
      <protection/>
    </xf>
    <xf numFmtId="0" fontId="27" fillId="0" borderId="6" xfId="30" applyFont="1" applyFill="1" applyBorder="1">
      <alignment/>
      <protection/>
    </xf>
    <xf numFmtId="0" fontId="24" fillId="0" borderId="6" xfId="30" applyFont="1" applyFill="1" applyBorder="1" applyAlignment="1">
      <alignment horizontal="centerContinuous"/>
      <protection/>
    </xf>
    <xf numFmtId="0" fontId="27" fillId="0" borderId="2" xfId="31" applyFont="1" applyFill="1" applyBorder="1">
      <alignment/>
      <protection/>
    </xf>
    <xf numFmtId="174" fontId="27" fillId="0" borderId="0" xfId="30" applyNumberFormat="1" applyFont="1" applyFill="1" applyAlignment="1" applyProtection="1">
      <alignment horizontal="left"/>
      <protection/>
    </xf>
    <xf numFmtId="0" fontId="24" fillId="0" borderId="2" xfId="30" applyFont="1" applyFill="1" applyBorder="1">
      <alignment/>
      <protection/>
    </xf>
    <xf numFmtId="174" fontId="24" fillId="0" borderId="0" xfId="30" applyNumberFormat="1" applyFont="1" applyFill="1" applyAlignment="1" applyProtection="1">
      <alignment horizontal="right"/>
      <protection/>
    </xf>
    <xf numFmtId="174" fontId="24" fillId="0" borderId="0" xfId="31" applyNumberFormat="1" applyFont="1" applyFill="1" applyBorder="1" applyAlignment="1">
      <alignment horizontal="right"/>
      <protection/>
    </xf>
    <xf numFmtId="174" fontId="24" fillId="0" borderId="0" xfId="30" applyNumberFormat="1" applyFont="1" applyFill="1" applyBorder="1" applyAlignment="1" applyProtection="1">
      <alignment horizontal="right"/>
      <protection/>
    </xf>
    <xf numFmtId="0" fontId="24" fillId="0" borderId="1" xfId="30" applyFont="1" applyFill="1" applyBorder="1">
      <alignment/>
      <protection/>
    </xf>
    <xf numFmtId="0" fontId="24" fillId="0" borderId="6" xfId="30" applyFont="1" applyFill="1" applyBorder="1">
      <alignment/>
      <protection/>
    </xf>
    <xf numFmtId="174" fontId="27" fillId="0" borderId="9" xfId="30" applyNumberFormat="1" applyFont="1" applyFill="1" applyBorder="1" applyAlignment="1" applyProtection="1">
      <alignment horizontal="left"/>
      <protection/>
    </xf>
    <xf numFmtId="0" fontId="24" fillId="0" borderId="11" xfId="30" applyFont="1" applyFill="1" applyBorder="1">
      <alignment/>
      <protection/>
    </xf>
    <xf numFmtId="0" fontId="27" fillId="0" borderId="3" xfId="30" applyFont="1" applyFill="1" applyBorder="1">
      <alignment/>
      <protection/>
    </xf>
    <xf numFmtId="174" fontId="24" fillId="0" borderId="12" xfId="31" applyNumberFormat="1" applyFont="1" applyFill="1" applyBorder="1" applyAlignment="1">
      <alignment horizontal="right"/>
      <protection/>
    </xf>
    <xf numFmtId="174" fontId="24" fillId="0" borderId="1" xfId="31" applyNumberFormat="1" applyFont="1" applyFill="1" applyBorder="1" applyAlignment="1">
      <alignment horizontal="right"/>
      <protection/>
    </xf>
    <xf numFmtId="0" fontId="24" fillId="0" borderId="0" xfId="19" applyNumberFormat="1" applyFont="1" applyFill="1" applyAlignment="1">
      <alignment horizontal="center"/>
    </xf>
    <xf numFmtId="180" fontId="24" fillId="0" borderId="1" xfId="30" applyNumberFormat="1" applyFont="1" applyFill="1" applyBorder="1" applyAlignment="1" applyProtection="1">
      <alignment horizontal="center"/>
      <protection/>
    </xf>
    <xf numFmtId="0" fontId="24" fillId="0" borderId="1" xfId="19" applyNumberFormat="1" applyFont="1" applyFill="1" applyBorder="1" applyAlignment="1">
      <alignment horizontal="center"/>
    </xf>
    <xf numFmtId="0" fontId="24" fillId="0" borderId="0" xfId="19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0" fillId="0" borderId="6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61" fillId="0" borderId="7" xfId="0" applyFont="1" applyBorder="1" applyAlignment="1">
      <alignment/>
    </xf>
    <xf numFmtId="0" fontId="61" fillId="0" borderId="3" xfId="0" applyFont="1" applyBorder="1" applyAlignment="1">
      <alignment/>
    </xf>
    <xf numFmtId="0" fontId="61" fillId="0" borderId="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73" fillId="0" borderId="0" xfId="0" applyFont="1" applyAlignment="1">
      <alignment horizontal="right"/>
    </xf>
    <xf numFmtId="0" fontId="9" fillId="0" borderId="0" xfId="37" applyFont="1" applyAlignment="1">
      <alignment horizontal="right"/>
      <protection/>
    </xf>
    <xf numFmtId="0" fontId="7" fillId="0" borderId="0" xfId="37" applyFont="1">
      <alignment/>
      <protection/>
    </xf>
    <xf numFmtId="0" fontId="79" fillId="0" borderId="0" xfId="37" applyFont="1">
      <alignment/>
      <protection/>
    </xf>
    <xf numFmtId="0" fontId="56" fillId="0" borderId="0" xfId="37" applyFont="1">
      <alignment/>
      <protection/>
    </xf>
    <xf numFmtId="174" fontId="33" fillId="0" borderId="0" xfId="0" applyNumberFormat="1" applyFont="1" applyFill="1" applyBorder="1" applyAlignment="1" applyProtection="1">
      <alignment horizontal="left"/>
      <protection/>
    </xf>
    <xf numFmtId="190" fontId="3" fillId="0" borderId="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17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4" fontId="27" fillId="0" borderId="2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/>
    </xf>
    <xf numFmtId="174" fontId="27" fillId="0" borderId="6" xfId="0" applyNumberFormat="1" applyFont="1" applyFill="1" applyBorder="1" applyAlignment="1" applyProtection="1">
      <alignment horizontal="left"/>
      <protection/>
    </xf>
    <xf numFmtId="174" fontId="27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4" fillId="0" borderId="0" xfId="15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14" xfId="0" applyFont="1" applyBorder="1" applyAlignment="1">
      <alignment horizontal="center" vertical="distributed"/>
    </xf>
    <xf numFmtId="0" fontId="27" fillId="0" borderId="15" xfId="0" applyFont="1" applyBorder="1" applyAlignment="1">
      <alignment horizontal="center" vertical="distributed"/>
    </xf>
    <xf numFmtId="0" fontId="27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3" fillId="0" borderId="17" xfId="0" applyFont="1" applyBorder="1" applyAlignment="1">
      <alignment horizontal="right" vertical="top" wrapText="1"/>
    </xf>
    <xf numFmtId="15" fontId="3" fillId="0" borderId="17" xfId="0" applyNumberFormat="1" applyFont="1" applyBorder="1" applyAlignment="1" quotePrefix="1">
      <alignment horizontal="right" vertical="top" wrapText="1"/>
    </xf>
    <xf numFmtId="0" fontId="33" fillId="0" borderId="0" xfId="0" applyFont="1" applyAlignment="1">
      <alignment vertical="top" wrapText="1"/>
    </xf>
    <xf numFmtId="0" fontId="8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175" fontId="84" fillId="0" borderId="0" xfId="15" applyNumberFormat="1" applyFont="1" applyAlignment="1">
      <alignment horizontal="right" vertical="top" wrapText="1"/>
    </xf>
    <xf numFmtId="175" fontId="85" fillId="0" borderId="0" xfId="15" applyNumberFormat="1" applyFont="1" applyAlignment="1">
      <alignment horizontal="right" vertical="top" wrapText="1"/>
    </xf>
    <xf numFmtId="0" fontId="84" fillId="0" borderId="0" xfId="0" applyFont="1" applyAlignment="1">
      <alignment horizontal="right" vertical="top" wrapText="1"/>
    </xf>
    <xf numFmtId="0" fontId="85" fillId="0" borderId="0" xfId="0" applyFont="1" applyAlignment="1">
      <alignment horizontal="right" vertical="top" wrapText="1"/>
    </xf>
    <xf numFmtId="0" fontId="3" fillId="0" borderId="0" xfId="29" applyFont="1">
      <alignment vertical="center"/>
      <protection/>
    </xf>
    <xf numFmtId="175" fontId="3" fillId="0" borderId="0" xfId="15" applyNumberFormat="1" applyFont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 quotePrefix="1">
      <alignment horizontal="left" vertical="top" wrapText="1" indent="1"/>
    </xf>
    <xf numFmtId="170" fontId="33" fillId="0" borderId="0" xfId="2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 indent="1"/>
    </xf>
    <xf numFmtId="0" fontId="3" fillId="0" borderId="17" xfId="0" applyFont="1" applyBorder="1" applyAlignment="1">
      <alignment/>
    </xf>
    <xf numFmtId="15" fontId="3" fillId="0" borderId="0" xfId="0" applyNumberFormat="1" applyFont="1" applyBorder="1" applyAlignment="1" quotePrefix="1">
      <alignment horizontal="right" vertical="top" wrapText="1"/>
    </xf>
    <xf numFmtId="0" fontId="27" fillId="0" borderId="1" xfId="30" applyFont="1" applyFill="1" applyBorder="1" applyAlignment="1">
      <alignment wrapText="1"/>
      <protection/>
    </xf>
    <xf numFmtId="0" fontId="24" fillId="0" borderId="9" xfId="30" applyFont="1" applyFill="1" applyBorder="1">
      <alignment/>
      <protection/>
    </xf>
    <xf numFmtId="174" fontId="24" fillId="0" borderId="1" xfId="30" applyNumberFormat="1" applyFont="1" applyFill="1" applyBorder="1" applyAlignment="1" applyProtection="1">
      <alignment horizontal="right"/>
      <protection/>
    </xf>
    <xf numFmtId="0" fontId="27" fillId="0" borderId="13" xfId="0" applyFont="1" applyBorder="1" applyAlignment="1">
      <alignment horizontal="center" vertical="distributed"/>
    </xf>
    <xf numFmtId="0" fontId="27" fillId="0" borderId="16" xfId="0" applyFont="1" applyBorder="1" applyAlignment="1">
      <alignment horizontal="left" vertical="distributed"/>
    </xf>
    <xf numFmtId="0" fontId="27" fillId="0" borderId="11" xfId="0" applyFont="1" applyBorder="1" applyAlignment="1">
      <alignment vertical="distributed"/>
    </xf>
    <xf numFmtId="0" fontId="35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8" fillId="0" borderId="0" xfId="0" applyFont="1" applyAlignment="1">
      <alignment/>
    </xf>
    <xf numFmtId="0" fontId="86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8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distributed"/>
    </xf>
    <xf numFmtId="0" fontId="27" fillId="0" borderId="7" xfId="0" applyFont="1" applyBorder="1" applyAlignment="1">
      <alignment horizontal="center" vertical="distributed"/>
    </xf>
    <xf numFmtId="0" fontId="27" fillId="0" borderId="5" xfId="0" applyFont="1" applyBorder="1" applyAlignment="1">
      <alignment horizontal="center" vertical="distributed"/>
    </xf>
    <xf numFmtId="0" fontId="27" fillId="0" borderId="1" xfId="0" applyFont="1" applyBorder="1" applyAlignment="1">
      <alignment horizontal="center" vertical="justify"/>
    </xf>
    <xf numFmtId="0" fontId="27" fillId="0" borderId="1" xfId="0" applyFont="1" applyBorder="1" applyAlignment="1">
      <alignment horizontal="center" vertical="distributed"/>
    </xf>
    <xf numFmtId="0" fontId="27" fillId="0" borderId="6" xfId="0" applyFont="1" applyBorder="1" applyAlignment="1">
      <alignment horizontal="center" vertical="distributed"/>
    </xf>
    <xf numFmtId="0" fontId="3" fillId="0" borderId="0" xfId="0" applyFont="1" applyFill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7" fillId="0" borderId="0" xfId="30" applyFont="1" applyFill="1" applyBorder="1" applyAlignment="1">
      <alignment wrapText="1"/>
      <protection/>
    </xf>
    <xf numFmtId="0" fontId="33" fillId="0" borderId="4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right"/>
    </xf>
    <xf numFmtId="185" fontId="3" fillId="0" borderId="3" xfId="15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85" fontId="3" fillId="0" borderId="6" xfId="15" applyNumberFormat="1" applyFont="1" applyBorder="1" applyAlignment="1">
      <alignment horizontal="center"/>
    </xf>
    <xf numFmtId="0" fontId="87" fillId="0" borderId="0" xfId="0" applyFont="1" applyAlignment="1">
      <alignment/>
    </xf>
    <xf numFmtId="0" fontId="9" fillId="0" borderId="6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8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9" fillId="0" borderId="0" xfId="26" applyFont="1">
      <alignment/>
      <protection/>
    </xf>
    <xf numFmtId="0" fontId="9" fillId="0" borderId="0" xfId="26" applyFont="1">
      <alignment/>
      <protection/>
    </xf>
    <xf numFmtId="9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2" fontId="33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74" fontId="33" fillId="0" borderId="0" xfId="0" applyNumberFormat="1" applyFont="1" applyFill="1" applyBorder="1" applyAlignment="1" quotePrefix="1">
      <alignment horizontal="right" wrapText="1"/>
    </xf>
    <xf numFmtId="204" fontId="3" fillId="0" borderId="0" xfId="0" applyNumberFormat="1" applyFont="1" applyFill="1" applyBorder="1" applyAlignment="1" quotePrefix="1">
      <alignment horizontal="right" wrapText="1"/>
    </xf>
    <xf numFmtId="4" fontId="3" fillId="0" borderId="0" xfId="15" applyNumberFormat="1" applyFont="1" applyFill="1" applyAlignment="1" quotePrefix="1">
      <alignment horizontal="right"/>
    </xf>
    <xf numFmtId="0" fontId="33" fillId="0" borderId="0" xfId="0" applyFont="1" applyFill="1" applyAlignment="1">
      <alignment/>
    </xf>
    <xf numFmtId="174" fontId="33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right"/>
    </xf>
    <xf numFmtId="3" fontId="3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1" fontId="3" fillId="0" borderId="0" xfId="15" applyFont="1" applyFill="1" applyAlignment="1">
      <alignment horizontal="right"/>
    </xf>
    <xf numFmtId="200" fontId="33" fillId="0" borderId="0" xfId="15" applyNumberFormat="1" applyFont="1" applyFill="1" applyAlignment="1">
      <alignment/>
    </xf>
    <xf numFmtId="175" fontId="3" fillId="0" borderId="0" xfId="15" applyNumberFormat="1" applyFont="1" applyFill="1" applyAlignment="1">
      <alignment/>
    </xf>
    <xf numFmtId="171" fontId="3" fillId="0" borderId="0" xfId="15" applyFont="1" applyFill="1" applyAlignment="1" quotePrefix="1">
      <alignment horizontal="right"/>
    </xf>
    <xf numFmtId="0" fontId="39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75" fontId="3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5" fontId="3" fillId="0" borderId="0" xfId="15" applyNumberFormat="1" applyFont="1" applyFill="1" applyAlignment="1">
      <alignment horizontal="right"/>
    </xf>
    <xf numFmtId="4" fontId="33" fillId="0" borderId="0" xfId="15" applyNumberFormat="1" applyFont="1" applyFill="1" applyAlignment="1" quotePrefix="1">
      <alignment horizontal="right"/>
    </xf>
    <xf numFmtId="171" fontId="3" fillId="0" borderId="0" xfId="15" applyFont="1" applyFill="1" applyAlignment="1">
      <alignment horizontal="center"/>
    </xf>
    <xf numFmtId="0" fontId="6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24" fillId="0" borderId="8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2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center"/>
    </xf>
    <xf numFmtId="0" fontId="24" fillId="0" borderId="2" xfId="0" applyFont="1" applyFill="1" applyBorder="1" applyAlignment="1">
      <alignment/>
    </xf>
    <xf numFmtId="183" fontId="0" fillId="0" borderId="0" xfId="0" applyNumberFormat="1" applyFill="1" applyAlignment="1">
      <alignment/>
    </xf>
    <xf numFmtId="0" fontId="24" fillId="0" borderId="9" xfId="0" applyFont="1" applyFill="1" applyBorder="1" applyAlignment="1">
      <alignment horizontal="right"/>
    </xf>
    <xf numFmtId="0" fontId="50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3" fillId="0" borderId="8" xfId="0" applyFont="1" applyFill="1" applyBorder="1" applyAlignment="1">
      <alignment horizontal="right"/>
    </xf>
    <xf numFmtId="0" fontId="33" fillId="0" borderId="7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46" fillId="0" borderId="0" xfId="0" applyFont="1" applyFill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8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0" fillId="0" borderId="6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9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4" fontId="3" fillId="0" borderId="3" xfId="0" applyNumberFormat="1" applyFont="1" applyFill="1" applyBorder="1" applyAlignment="1">
      <alignment horizontal="center"/>
    </xf>
    <xf numFmtId="183" fontId="3" fillId="0" borderId="3" xfId="0" applyNumberFormat="1" applyFont="1" applyFill="1" applyBorder="1" applyAlignment="1">
      <alignment horizontal="center"/>
    </xf>
    <xf numFmtId="189" fontId="0" fillId="0" borderId="0" xfId="15" applyNumberFormat="1" applyAlignment="1">
      <alignment/>
    </xf>
    <xf numFmtId="0" fontId="3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distributed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distributed"/>
    </xf>
    <xf numFmtId="0" fontId="27" fillId="0" borderId="11" xfId="0" applyFont="1" applyFill="1" applyBorder="1" applyAlignment="1">
      <alignment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4" fillId="0" borderId="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 vertical="distributed"/>
    </xf>
    <xf numFmtId="0" fontId="27" fillId="0" borderId="16" xfId="0" applyFont="1" applyFill="1" applyBorder="1" applyAlignment="1">
      <alignment vertical="distributed"/>
    </xf>
    <xf numFmtId="0" fontId="27" fillId="0" borderId="11" xfId="0" applyFont="1" applyFill="1" applyBorder="1" applyAlignment="1">
      <alignment vertical="distributed"/>
    </xf>
    <xf numFmtId="0" fontId="27" fillId="0" borderId="15" xfId="0" applyFont="1" applyFill="1" applyBorder="1" applyAlignment="1">
      <alignment vertical="distributed"/>
    </xf>
    <xf numFmtId="0" fontId="35" fillId="0" borderId="3" xfId="0" applyFont="1" applyFill="1" applyBorder="1" applyAlignment="1">
      <alignment horizontal="justify" vertical="top" wrapText="1"/>
    </xf>
    <xf numFmtId="0" fontId="35" fillId="0" borderId="2" xfId="0" applyFont="1" applyFill="1" applyBorder="1" applyAlignment="1">
      <alignment horizontal="justify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171" fontId="24" fillId="0" borderId="0" xfId="15" applyFont="1" applyFill="1" applyBorder="1" applyAlignment="1">
      <alignment horizontal="center" vertical="top" wrapText="1"/>
    </xf>
    <xf numFmtId="43" fontId="5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justify" vertical="top" wrapText="1"/>
    </xf>
    <xf numFmtId="0" fontId="35" fillId="0" borderId="9" xfId="0" applyFont="1" applyFill="1" applyBorder="1" applyAlignment="1">
      <alignment horizontal="justify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171" fontId="24" fillId="0" borderId="1" xfId="1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191" fontId="33" fillId="0" borderId="0" xfId="0" applyNumberFormat="1" applyFont="1" applyFill="1" applyBorder="1" applyAlignment="1" quotePrefix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4" fontId="33" fillId="0" borderId="0" xfId="0" applyNumberFormat="1" applyFont="1" applyFill="1" applyBorder="1" applyAlignment="1">
      <alignment horizontal="right"/>
    </xf>
    <xf numFmtId="182" fontId="33" fillId="0" borderId="0" xfId="15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 quotePrefix="1">
      <alignment horizontal="left"/>
    </xf>
    <xf numFmtId="174" fontId="3" fillId="0" borderId="0" xfId="0" applyNumberFormat="1" applyFont="1" applyFill="1" applyBorder="1" applyAlignment="1">
      <alignment horizontal="right"/>
    </xf>
    <xf numFmtId="182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9" fontId="33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82" fontId="59" fillId="0" borderId="0" xfId="15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75" fontId="5" fillId="0" borderId="0" xfId="15" applyNumberFormat="1" applyFont="1" applyFill="1" applyAlignment="1">
      <alignment/>
    </xf>
    <xf numFmtId="0" fontId="30" fillId="0" borderId="0" xfId="26" applyFont="1" applyFill="1">
      <alignment/>
      <protection/>
    </xf>
    <xf numFmtId="0" fontId="31" fillId="0" borderId="0" xfId="26" applyFont="1" applyFill="1">
      <alignment/>
      <protection/>
    </xf>
    <xf numFmtId="0" fontId="16" fillId="0" borderId="0" xfId="26" applyFont="1" applyFill="1">
      <alignment/>
      <protection/>
    </xf>
    <xf numFmtId="0" fontId="24" fillId="0" borderId="0" xfId="26" applyFont="1" applyFill="1" applyBorder="1">
      <alignment/>
      <protection/>
    </xf>
    <xf numFmtId="0" fontId="24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24" fillId="0" borderId="1" xfId="26" applyFont="1" applyFill="1" applyBorder="1">
      <alignment/>
      <protection/>
    </xf>
    <xf numFmtId="0" fontId="27" fillId="0" borderId="0" xfId="26" applyFont="1" applyFill="1">
      <alignment/>
      <protection/>
    </xf>
    <xf numFmtId="192" fontId="27" fillId="0" borderId="0" xfId="26" applyNumberFormat="1" applyFont="1" applyFill="1" applyAlignment="1">
      <alignment horizontal="right"/>
      <protection/>
    </xf>
    <xf numFmtId="0" fontId="27" fillId="0" borderId="0" xfId="26" applyFont="1" applyFill="1" applyAlignment="1">
      <alignment horizontal="left"/>
      <protection/>
    </xf>
    <xf numFmtId="192" fontId="24" fillId="0" borderId="0" xfId="26" applyNumberFormat="1" applyFont="1" applyFill="1" applyAlignment="1">
      <alignment horizontal="right"/>
      <protection/>
    </xf>
    <xf numFmtId="0" fontId="24" fillId="0" borderId="0" xfId="26" applyFont="1" applyFill="1" applyAlignment="1">
      <alignment horizontal="left"/>
      <protection/>
    </xf>
    <xf numFmtId="0" fontId="27" fillId="0" borderId="0" xfId="26" applyFont="1" applyFill="1" applyBorder="1">
      <alignment/>
      <protection/>
    </xf>
    <xf numFmtId="15" fontId="27" fillId="0" borderId="0" xfId="26" applyNumberFormat="1" applyFont="1" applyFill="1" applyBorder="1" applyAlignment="1">
      <alignment horizontal="right"/>
      <protection/>
    </xf>
    <xf numFmtId="0" fontId="61" fillId="0" borderId="0" xfId="26" applyFont="1" applyFill="1" applyBorder="1" applyAlignment="1">
      <alignment horizontal="right"/>
      <protection/>
    </xf>
    <xf numFmtId="0" fontId="27" fillId="0" borderId="0" xfId="26" applyFont="1" applyFill="1" applyAlignment="1">
      <alignment horizontal="right"/>
      <protection/>
    </xf>
    <xf numFmtId="0" fontId="64" fillId="0" borderId="0" xfId="26" applyFont="1" applyFill="1">
      <alignment/>
      <protection/>
    </xf>
    <xf numFmtId="0" fontId="63" fillId="0" borderId="0" xfId="26" applyFont="1" applyFill="1">
      <alignment/>
      <protection/>
    </xf>
    <xf numFmtId="0" fontId="62" fillId="0" borderId="0" xfId="26" applyFont="1" applyFill="1">
      <alignment/>
      <protection/>
    </xf>
    <xf numFmtId="192" fontId="63" fillId="0" borderId="0" xfId="26" applyNumberFormat="1" applyFont="1" applyFill="1" applyAlignment="1">
      <alignment horizontal="right"/>
      <protection/>
    </xf>
    <xf numFmtId="0" fontId="63" fillId="0" borderId="0" xfId="26" applyFont="1" applyFill="1" applyAlignment="1">
      <alignment horizontal="left"/>
      <protection/>
    </xf>
    <xf numFmtId="192" fontId="62" fillId="0" borderId="0" xfId="26" applyNumberFormat="1" applyFont="1" applyFill="1" applyAlignment="1">
      <alignment horizontal="right"/>
      <protection/>
    </xf>
    <xf numFmtId="0" fontId="62" fillId="0" borderId="0" xfId="26" applyFont="1" applyFill="1" applyAlignment="1">
      <alignment horizontal="left"/>
      <protection/>
    </xf>
    <xf numFmtId="0" fontId="67" fillId="0" borderId="0" xfId="26" applyFont="1" applyFill="1">
      <alignment/>
      <protection/>
    </xf>
    <xf numFmtId="0" fontId="6" fillId="0" borderId="0" xfId="26" applyFont="1" applyFill="1" applyAlignment="1">
      <alignment horizontal="justify" vertical="justify"/>
      <protection/>
    </xf>
    <xf numFmtId="3" fontId="27" fillId="0" borderId="0" xfId="26" applyNumberFormat="1" applyFont="1" applyFill="1" applyAlignment="1">
      <alignment horizontal="right"/>
      <protection/>
    </xf>
    <xf numFmtId="3" fontId="24" fillId="0" borderId="0" xfId="26" applyNumberFormat="1" applyFont="1" applyFill="1" applyAlignment="1">
      <alignment horizontal="right"/>
      <protection/>
    </xf>
    <xf numFmtId="0" fontId="59" fillId="0" borderId="0" xfId="26" applyFont="1" applyFill="1">
      <alignment/>
      <protection/>
    </xf>
    <xf numFmtId="3" fontId="33" fillId="0" borderId="0" xfId="26" applyNumberFormat="1" applyFont="1" applyFill="1" applyAlignment="1">
      <alignment horizontal="right"/>
      <protection/>
    </xf>
    <xf numFmtId="0" fontId="33" fillId="0" borderId="0" xfId="26" applyFont="1" applyFill="1" applyAlignment="1">
      <alignment horizontal="left"/>
      <protection/>
    </xf>
    <xf numFmtId="0" fontId="33" fillId="0" borderId="0" xfId="26" applyFont="1" applyFill="1">
      <alignment/>
      <protection/>
    </xf>
    <xf numFmtId="0" fontId="9" fillId="0" borderId="0" xfId="26" applyFont="1" applyFill="1" applyAlignment="1">
      <alignment horizontal="right"/>
      <protection/>
    </xf>
    <xf numFmtId="174" fontId="33" fillId="0" borderId="0" xfId="0" applyNumberFormat="1" applyFont="1" applyFill="1" applyAlignment="1">
      <alignment/>
    </xf>
    <xf numFmtId="219" fontId="33" fillId="0" borderId="0" xfId="15" applyNumberFormat="1" applyFont="1" applyFill="1" applyAlignment="1">
      <alignment horizontal="right"/>
    </xf>
    <xf numFmtId="175" fontId="33" fillId="0" borderId="0" xfId="1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 vertical="top" wrapText="1"/>
    </xf>
    <xf numFmtId="183" fontId="33" fillId="0" borderId="3" xfId="0" applyNumberFormat="1" applyFont="1" applyFill="1" applyBorder="1" applyAlignment="1">
      <alignment horizontal="center"/>
    </xf>
    <xf numFmtId="175" fontId="5" fillId="0" borderId="0" xfId="15" applyNumberFormat="1" applyFont="1" applyFill="1" applyBorder="1" applyAlignment="1">
      <alignment/>
    </xf>
    <xf numFmtId="175" fontId="5" fillId="0" borderId="0" xfId="15" applyNumberFormat="1" applyFont="1" applyFill="1" applyAlignment="1">
      <alignment horizontal="right"/>
    </xf>
    <xf numFmtId="0" fontId="3" fillId="0" borderId="6" xfId="0" applyFont="1" applyFill="1" applyBorder="1" applyAlignment="1">
      <alignment/>
    </xf>
    <xf numFmtId="183" fontId="33" fillId="0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/>
    </xf>
    <xf numFmtId="184" fontId="33" fillId="0" borderId="4" xfId="15" applyNumberFormat="1" applyFont="1" applyFill="1" applyBorder="1" applyAlignment="1">
      <alignment horizontal="center" vertical="center" readingOrder="1"/>
    </xf>
    <xf numFmtId="0" fontId="3" fillId="0" borderId="6" xfId="0" applyFont="1" applyFill="1" applyBorder="1" applyAlignment="1">
      <alignment horizontal="left"/>
    </xf>
    <xf numFmtId="179" fontId="24" fillId="0" borderId="2" xfId="32" applyNumberFormat="1" applyFont="1" applyFill="1" applyBorder="1" applyAlignment="1">
      <alignment horizontal="right"/>
      <protection/>
    </xf>
    <xf numFmtId="179" fontId="24" fillId="0" borderId="9" xfId="32" applyNumberFormat="1" applyFont="1" applyFill="1" applyBorder="1" applyAlignment="1">
      <alignment horizontal="right"/>
      <protection/>
    </xf>
    <xf numFmtId="179" fontId="24" fillId="0" borderId="15" xfId="32" applyNumberFormat="1" applyFont="1" applyFill="1" applyBorder="1" applyAlignment="1">
      <alignment horizontal="right"/>
      <protection/>
    </xf>
    <xf numFmtId="0" fontId="9" fillId="0" borderId="0" xfId="31" applyFont="1" applyFill="1">
      <alignment/>
      <protection/>
    </xf>
    <xf numFmtId="0" fontId="33" fillId="0" borderId="7" xfId="0" applyFont="1" applyBorder="1" applyAlignment="1">
      <alignment horizontal="center" wrapText="1"/>
    </xf>
    <xf numFmtId="212" fontId="24" fillId="0" borderId="10" xfId="0" applyNumberFormat="1" applyFont="1" applyFill="1" applyBorder="1" applyAlignment="1">
      <alignment/>
    </xf>
    <xf numFmtId="212" fontId="24" fillId="0" borderId="0" xfId="0" applyNumberFormat="1" applyFont="1" applyFill="1" applyBorder="1" applyAlignment="1">
      <alignment/>
    </xf>
    <xf numFmtId="2" fontId="24" fillId="0" borderId="8" xfId="0" applyNumberFormat="1" applyFont="1" applyFill="1" applyBorder="1" applyAlignment="1">
      <alignment/>
    </xf>
    <xf numFmtId="2" fontId="24" fillId="0" borderId="2" xfId="0" applyNumberFormat="1" applyFont="1" applyFill="1" applyBorder="1" applyAlignment="1">
      <alignment/>
    </xf>
    <xf numFmtId="2" fontId="24" fillId="0" borderId="9" xfId="0" applyNumberFormat="1" applyFont="1" applyFill="1" applyBorder="1" applyAlignment="1">
      <alignment/>
    </xf>
    <xf numFmtId="213" fontId="24" fillId="0" borderId="10" xfId="0" applyNumberFormat="1" applyFont="1" applyFill="1" applyBorder="1" applyAlignment="1">
      <alignment/>
    </xf>
    <xf numFmtId="213" fontId="24" fillId="0" borderId="0" xfId="0" applyNumberFormat="1" applyFont="1" applyFill="1" applyBorder="1" applyAlignment="1">
      <alignment/>
    </xf>
    <xf numFmtId="211" fontId="24" fillId="0" borderId="3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6" fillId="0" borderId="9" xfId="0" applyFont="1" applyFill="1" applyBorder="1" applyAlignment="1">
      <alignment horizontal="right"/>
    </xf>
    <xf numFmtId="0" fontId="36" fillId="0" borderId="6" xfId="0" applyFont="1" applyFill="1" applyBorder="1" applyAlignment="1">
      <alignment horizontal="center"/>
    </xf>
    <xf numFmtId="0" fontId="37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/>
    </xf>
    <xf numFmtId="174" fontId="76" fillId="0" borderId="8" xfId="33" applyNumberFormat="1" applyFont="1" applyFill="1" applyBorder="1" applyAlignment="1">
      <alignment horizontal="right" wrapText="1"/>
      <protection/>
    </xf>
    <xf numFmtId="174" fontId="76" fillId="0" borderId="2" xfId="33" applyNumberFormat="1" applyFont="1" applyFill="1" applyBorder="1" applyAlignment="1">
      <alignment horizontal="right" wrapText="1"/>
      <protection/>
    </xf>
    <xf numFmtId="174" fontId="76" fillId="0" borderId="9" xfId="33" applyNumberFormat="1" applyFont="1" applyFill="1" applyBorder="1" applyAlignment="1">
      <alignment horizontal="right" wrapText="1"/>
      <protection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2" fontId="24" fillId="0" borderId="8" xfId="0" applyNumberFormat="1" applyFont="1" applyFill="1" applyBorder="1" applyAlignment="1">
      <alignment horizontal="right"/>
    </xf>
    <xf numFmtId="2" fontId="24" fillId="0" borderId="2" xfId="0" applyNumberFormat="1" applyFont="1" applyFill="1" applyBorder="1" applyAlignment="1">
      <alignment horizontal="right"/>
    </xf>
    <xf numFmtId="2" fontId="24" fillId="0" borderId="9" xfId="0" applyNumberFormat="1" applyFont="1" applyFill="1" applyBorder="1" applyAlignment="1">
      <alignment horizontal="right"/>
    </xf>
    <xf numFmtId="2" fontId="3" fillId="0" borderId="2" xfId="15" applyNumberFormat="1" applyFont="1" applyBorder="1" applyAlignment="1">
      <alignment horizontal="right"/>
    </xf>
    <xf numFmtId="2" fontId="3" fillId="0" borderId="9" xfId="15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75" fontId="3" fillId="0" borderId="2" xfId="15" applyNumberFormat="1" applyFont="1" applyBorder="1" applyAlignment="1">
      <alignment horizontal="right"/>
    </xf>
    <xf numFmtId="175" fontId="3" fillId="0" borderId="9" xfId="15" applyNumberFormat="1" applyFont="1" applyBorder="1" applyAlignment="1">
      <alignment horizontal="right"/>
    </xf>
    <xf numFmtId="185" fontId="3" fillId="0" borderId="3" xfId="0" applyNumberFormat="1" applyFont="1" applyBorder="1" applyAlignment="1">
      <alignment horizontal="center"/>
    </xf>
    <xf numFmtId="185" fontId="3" fillId="0" borderId="6" xfId="0" applyNumberFormat="1" applyFont="1" applyBorder="1" applyAlignment="1">
      <alignment horizontal="center"/>
    </xf>
    <xf numFmtId="171" fontId="3" fillId="0" borderId="2" xfId="15" applyNumberFormat="1" applyFont="1" applyBorder="1" applyAlignment="1">
      <alignment horizontal="right"/>
    </xf>
    <xf numFmtId="171" fontId="3" fillId="0" borderId="9" xfId="15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3" fontId="24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7" fillId="0" borderId="16" xfId="0" applyFont="1" applyFill="1" applyBorder="1" applyAlignment="1">
      <alignment horizontal="center" vertical="distributed"/>
    </xf>
    <xf numFmtId="10" fontId="3" fillId="0" borderId="0" xfId="0" applyNumberFormat="1" applyFont="1" applyAlignment="1">
      <alignment/>
    </xf>
    <xf numFmtId="10" fontId="33" fillId="0" borderId="0" xfId="0" applyNumberFormat="1" applyFont="1" applyAlignment="1">
      <alignment/>
    </xf>
    <xf numFmtId="10" fontId="33" fillId="0" borderId="0" xfId="0" applyNumberFormat="1" applyFont="1" applyAlignment="1">
      <alignment vertical="justify"/>
    </xf>
    <xf numFmtId="10" fontId="3" fillId="0" borderId="0" xfId="0" applyNumberFormat="1" applyFont="1" applyAlignment="1">
      <alignment vertical="justify"/>
    </xf>
    <xf numFmtId="183" fontId="3" fillId="0" borderId="1" xfId="0" applyNumberFormat="1" applyFont="1" applyFill="1" applyBorder="1" applyAlignment="1">
      <alignment horizontal="center"/>
    </xf>
    <xf numFmtId="183" fontId="3" fillId="0" borderId="6" xfId="0" applyNumberFormat="1" applyFont="1" applyFill="1" applyBorder="1" applyAlignment="1">
      <alignment horizontal="center"/>
    </xf>
    <xf numFmtId="183" fontId="3" fillId="0" borderId="2" xfId="0" applyNumberFormat="1" applyFont="1" applyFill="1" applyBorder="1" applyAlignment="1">
      <alignment horizontal="right"/>
    </xf>
    <xf numFmtId="183" fontId="3" fillId="0" borderId="9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 horizontal="center"/>
    </xf>
    <xf numFmtId="183" fontId="3" fillId="0" borderId="21" xfId="0" applyNumberFormat="1" applyFont="1" applyFill="1" applyBorder="1" applyAlignment="1">
      <alignment horizontal="center"/>
    </xf>
    <xf numFmtId="183" fontId="33" fillId="0" borderId="22" xfId="0" applyNumberFormat="1" applyFont="1" applyFill="1" applyBorder="1" applyAlignment="1">
      <alignment horizontal="right"/>
    </xf>
    <xf numFmtId="183" fontId="33" fillId="0" borderId="23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vertical="top" wrapText="1"/>
    </xf>
    <xf numFmtId="0" fontId="33" fillId="0" borderId="13" xfId="0" applyFont="1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183" fontId="3" fillId="0" borderId="0" xfId="15" applyNumberFormat="1" applyFont="1" applyFill="1" applyBorder="1" applyAlignment="1">
      <alignment horizontal="center"/>
    </xf>
    <xf numFmtId="183" fontId="3" fillId="0" borderId="3" xfId="15" applyNumberFormat="1" applyFont="1" applyFill="1" applyBorder="1" applyAlignment="1">
      <alignment horizontal="center"/>
    </xf>
    <xf numFmtId="183" fontId="3" fillId="0" borderId="2" xfId="15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45" fillId="0" borderId="0" xfId="0" applyFont="1" applyFill="1" applyAlignment="1">
      <alignment/>
    </xf>
    <xf numFmtId="0" fontId="50" fillId="0" borderId="3" xfId="0" applyFont="1" applyFill="1" applyBorder="1" applyAlignment="1">
      <alignment/>
    </xf>
    <xf numFmtId="0" fontId="24" fillId="0" borderId="0" xfId="31" applyFont="1" applyFill="1" applyBorder="1">
      <alignment/>
      <protection/>
    </xf>
    <xf numFmtId="174" fontId="27" fillId="0" borderId="7" xfId="0" applyNumberFormat="1" applyFont="1" applyFill="1" applyBorder="1" applyAlignment="1" applyProtection="1">
      <alignment horizontal="left"/>
      <protection/>
    </xf>
    <xf numFmtId="174" fontId="24" fillId="0" borderId="9" xfId="31" applyNumberFormat="1" applyFont="1" applyFill="1" applyBorder="1" applyAlignment="1">
      <alignment horizontal="right"/>
      <protection/>
    </xf>
    <xf numFmtId="174" fontId="24" fillId="0" borderId="8" xfId="31" applyNumberFormat="1" applyFont="1" applyFill="1" applyBorder="1" applyAlignment="1">
      <alignment horizontal="right"/>
      <protection/>
    </xf>
    <xf numFmtId="174" fontId="64" fillId="0" borderId="7" xfId="0" applyNumberFormat="1" applyFont="1" applyFill="1" applyBorder="1" applyAlignment="1" applyProtection="1">
      <alignment horizontal="left"/>
      <protection/>
    </xf>
    <xf numFmtId="174" fontId="64" fillId="0" borderId="3" xfId="0" applyNumberFormat="1" applyFont="1" applyFill="1" applyBorder="1" applyAlignment="1" applyProtection="1">
      <alignment horizontal="left"/>
      <protection/>
    </xf>
    <xf numFmtId="174" fontId="64" fillId="0" borderId="6" xfId="0" applyNumberFormat="1" applyFont="1" applyFill="1" applyBorder="1" applyAlignment="1" applyProtection="1">
      <alignment horizontal="left"/>
      <protection/>
    </xf>
    <xf numFmtId="0" fontId="24" fillId="0" borderId="1" xfId="31" applyFont="1" applyFill="1" applyBorder="1">
      <alignment/>
      <protection/>
    </xf>
    <xf numFmtId="0" fontId="24" fillId="0" borderId="8" xfId="0" applyFont="1" applyFill="1" applyBorder="1" applyAlignment="1">
      <alignment horizontal="center"/>
    </xf>
    <xf numFmtId="14" fontId="33" fillId="0" borderId="1" xfId="0" applyNumberFormat="1" applyFont="1" applyFill="1" applyBorder="1" applyAlignment="1" quotePrefix="1">
      <alignment horizontal="right"/>
    </xf>
    <xf numFmtId="14" fontId="3" fillId="0" borderId="1" xfId="0" applyNumberFormat="1" applyFont="1" applyBorder="1" applyAlignment="1" quotePrefix="1">
      <alignment horizontal="right"/>
    </xf>
    <xf numFmtId="14" fontId="27" fillId="0" borderId="1" xfId="0" applyNumberFormat="1" applyFont="1" applyBorder="1" applyAlignment="1" quotePrefix="1">
      <alignment horizontal="right"/>
    </xf>
    <xf numFmtId="14" fontId="24" fillId="0" borderId="1" xfId="0" applyNumberFormat="1" applyFont="1" applyBorder="1" applyAlignment="1" quotePrefix="1">
      <alignment horizontal="right"/>
    </xf>
    <xf numFmtId="1" fontId="3" fillId="0" borderId="0" xfId="15" applyNumberFormat="1" applyFont="1" applyFill="1" applyAlignment="1">
      <alignment horizontal="center"/>
    </xf>
    <xf numFmtId="15" fontId="27" fillId="0" borderId="0" xfId="37" applyNumberFormat="1" applyFont="1" applyBorder="1" applyAlignment="1">
      <alignment horizontal="right"/>
      <protection/>
    </xf>
    <xf numFmtId="15" fontId="24" fillId="0" borderId="0" xfId="37" applyNumberFormat="1" applyFont="1" applyBorder="1" applyAlignment="1">
      <alignment horizontal="right"/>
      <protection/>
    </xf>
    <xf numFmtId="0" fontId="33" fillId="0" borderId="17" xfId="0" applyFont="1" applyBorder="1" applyAlignment="1" quotePrefix="1">
      <alignment horizontal="right" vertical="top" wrapText="1"/>
    </xf>
    <xf numFmtId="14" fontId="33" fillId="0" borderId="0" xfId="0" applyNumberFormat="1" applyFont="1" applyBorder="1" applyAlignment="1" quotePrefix="1">
      <alignment horizontal="right" vertical="top" wrapText="1"/>
    </xf>
    <xf numFmtId="206" fontId="33" fillId="0" borderId="0" xfId="0" applyNumberFormat="1" applyFont="1" applyAlignment="1" quotePrefix="1">
      <alignment horizontal="right"/>
    </xf>
    <xf numFmtId="206" fontId="33" fillId="0" borderId="0" xfId="0" applyNumberFormat="1" applyFont="1" applyAlignment="1" quotePrefix="1">
      <alignment/>
    </xf>
    <xf numFmtId="3" fontId="27" fillId="0" borderId="0" xfId="26" applyNumberFormat="1" applyFont="1" applyFill="1" applyAlignment="1">
      <alignment wrapText="1"/>
      <protection/>
    </xf>
    <xf numFmtId="0" fontId="3" fillId="0" borderId="1" xfId="0" applyFont="1" applyBorder="1" applyAlignment="1">
      <alignment horizontal="right"/>
    </xf>
    <xf numFmtId="3" fontId="27" fillId="0" borderId="0" xfId="26" applyNumberFormat="1" applyFont="1" applyFill="1" applyAlignment="1" quotePrefix="1">
      <alignment horizontal="right" wrapText="1"/>
      <protection/>
    </xf>
    <xf numFmtId="2" fontId="3" fillId="0" borderId="0" xfId="15" applyNumberFormat="1" applyFont="1" applyFill="1" applyAlignment="1">
      <alignment horizontal="center"/>
    </xf>
    <xf numFmtId="0" fontId="9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91" fillId="0" borderId="3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0" fontId="20" fillId="0" borderId="0" xfId="37" applyFont="1" applyBorder="1">
      <alignment/>
      <protection/>
    </xf>
    <xf numFmtId="0" fontId="33" fillId="0" borderId="0" xfId="37" applyFont="1" applyBorder="1">
      <alignment/>
      <protection/>
    </xf>
    <xf numFmtId="0" fontId="5" fillId="0" borderId="1" xfId="37" applyFont="1" applyBorder="1">
      <alignment/>
      <protection/>
    </xf>
    <xf numFmtId="0" fontId="24" fillId="0" borderId="0" xfId="37" applyFont="1" applyBorder="1" applyAlignment="1">
      <alignment horizontal="center"/>
      <protection/>
    </xf>
    <xf numFmtId="0" fontId="0" fillId="0" borderId="1" xfId="37" applyBorder="1">
      <alignment/>
      <protection/>
    </xf>
    <xf numFmtId="0" fontId="3" fillId="0" borderId="1" xfId="26" applyFont="1" applyFill="1" applyBorder="1">
      <alignment/>
      <protection/>
    </xf>
    <xf numFmtId="0" fontId="50" fillId="0" borderId="3" xfId="30" applyFont="1" applyFill="1" applyBorder="1">
      <alignment/>
      <protection/>
    </xf>
    <xf numFmtId="182" fontId="24" fillId="0" borderId="8" xfId="15" applyNumberFormat="1" applyFont="1" applyBorder="1" applyAlignment="1">
      <alignment horizontal="center"/>
    </xf>
    <xf numFmtId="182" fontId="24" fillId="0" borderId="2" xfId="15" applyNumberFormat="1" applyFont="1" applyBorder="1" applyAlignment="1">
      <alignment horizontal="center"/>
    </xf>
    <xf numFmtId="182" fontId="24" fillId="0" borderId="9" xfId="15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7" fillId="0" borderId="15" xfId="0" applyFont="1" applyBorder="1" applyAlignment="1">
      <alignment horizontal="center" vertical="distributed"/>
    </xf>
    <xf numFmtId="0" fontId="27" fillId="0" borderId="11" xfId="0" applyFont="1" applyBorder="1" applyAlignment="1">
      <alignment horizontal="center" vertical="distributed"/>
    </xf>
    <xf numFmtId="0" fontId="27" fillId="0" borderId="1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4" fillId="0" borderId="0" xfId="25" applyFont="1" applyBorder="1" applyAlignment="1">
      <alignment horizontal="center"/>
      <protection/>
    </xf>
    <xf numFmtId="0" fontId="33" fillId="0" borderId="0" xfId="25" applyFont="1" applyAlignment="1">
      <alignment vertical="center" wrapText="1"/>
      <protection/>
    </xf>
    <xf numFmtId="3" fontId="27" fillId="0" borderId="1" xfId="26" applyNumberFormat="1" applyFont="1" applyFill="1" applyBorder="1" applyAlignment="1">
      <alignment horizontal="right" wrapText="1"/>
      <protection/>
    </xf>
    <xf numFmtId="3" fontId="27" fillId="0" borderId="1" xfId="26" applyNumberFormat="1" applyFont="1" applyFill="1" applyBorder="1" applyAlignment="1" quotePrefix="1">
      <alignment horizontal="right" wrapText="1"/>
      <protection/>
    </xf>
    <xf numFmtId="0" fontId="24" fillId="0" borderId="1" xfId="26" applyFont="1" applyFill="1" applyBorder="1" applyAlignment="1">
      <alignment horizontal="left"/>
      <protection/>
    </xf>
    <xf numFmtId="0" fontId="16" fillId="0" borderId="0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8" xfId="0" applyFont="1" applyFill="1" applyBorder="1" applyAlignment="1">
      <alignment horizontal="center" vertical="distributed"/>
    </xf>
    <xf numFmtId="0" fontId="27" fillId="0" borderId="11" xfId="0" applyFont="1" applyFill="1" applyBorder="1" applyAlignment="1">
      <alignment horizontal="center" vertical="distributed"/>
    </xf>
    <xf numFmtId="0" fontId="27" fillId="0" borderId="8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27" fillId="0" borderId="16" xfId="0" applyFont="1" applyFill="1" applyBorder="1" applyAlignment="1">
      <alignment horizontal="center" vertical="distributed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justify" wrapText="1"/>
    </xf>
    <xf numFmtId="14" fontId="3" fillId="0" borderId="1" xfId="0" applyNumberFormat="1" applyFont="1" applyFill="1" applyBorder="1" applyAlignment="1" quotePrefix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 quotePrefix="1">
      <alignment horizontal="center"/>
    </xf>
    <xf numFmtId="0" fontId="33" fillId="0" borderId="8" xfId="0" applyFont="1" applyFill="1" applyBorder="1" applyAlignment="1">
      <alignment horizontal="center" wrapText="1"/>
    </xf>
    <xf numFmtId="0" fontId="33" fillId="0" borderId="7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20" fillId="0" borderId="0" xfId="37" applyFont="1" applyBorder="1" applyAlignment="1">
      <alignment horizontal="center"/>
      <protection/>
    </xf>
    <xf numFmtId="0" fontId="2" fillId="0" borderId="0" xfId="37" applyFont="1" applyBorder="1" applyAlignment="1">
      <alignment horizontal="center"/>
      <protection/>
    </xf>
    <xf numFmtId="0" fontId="3" fillId="0" borderId="0" xfId="37" applyFont="1" applyBorder="1" applyAlignment="1">
      <alignment/>
      <protection/>
    </xf>
    <xf numFmtId="0" fontId="0" fillId="0" borderId="0" xfId="0" applyBorder="1" applyAlignment="1">
      <alignment/>
    </xf>
    <xf numFmtId="0" fontId="27" fillId="0" borderId="8" xfId="0" applyFont="1" applyBorder="1" applyAlignment="1">
      <alignment horizontal="center" vertical="distributed" wrapText="1"/>
    </xf>
    <xf numFmtId="0" fontId="27" fillId="0" borderId="7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 wrapText="1"/>
    </xf>
    <xf numFmtId="0" fontId="27" fillId="0" borderId="6" xfId="0" applyFont="1" applyBorder="1" applyAlignment="1">
      <alignment horizontal="center" vertical="distributed" wrapText="1"/>
    </xf>
    <xf numFmtId="0" fontId="3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Page1-1" xfId="26"/>
    <cellStyle name="Normal_Page15" xfId="27"/>
    <cellStyle name="Normal_Page16 (new)" xfId="28"/>
    <cellStyle name="Normal_Page1718" xfId="29"/>
    <cellStyle name="Normal_Page4 (as at Nov)" xfId="30"/>
    <cellStyle name="Normal_Sheet1" xfId="31"/>
    <cellStyle name="Normal_Sheet1_1" xfId="32"/>
    <cellStyle name="Normal_Sheet2" xfId="33"/>
    <cellStyle name="Percent" xfId="34"/>
    <cellStyle name="一般_CE-0004" xfId="35"/>
    <cellStyle name="一般_CE-0016" xfId="36"/>
    <cellStyle name="一般_Ce-derivatives" xfId="37"/>
    <cellStyle name="千分位[0]_CE-0004" xfId="38"/>
    <cellStyle name="千分位_CE-0004" xfId="39"/>
    <cellStyle name="千分位_CE-0016" xfId="40"/>
    <cellStyle name="貨幣 [0]_CE-0004" xfId="41"/>
    <cellStyle name="貨幣_CE-0004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25390625" style="18" customWidth="1"/>
    <col min="2" max="2" width="7.875" style="18" customWidth="1"/>
    <col min="3" max="3" width="13.125" style="18" customWidth="1"/>
    <col min="4" max="4" width="13.625" style="18" customWidth="1"/>
    <col min="5" max="5" width="3.50390625" style="18" customWidth="1"/>
    <col min="6" max="6" width="11.75390625" style="18" customWidth="1"/>
    <col min="7" max="7" width="3.00390625" style="18" customWidth="1"/>
    <col min="8" max="8" width="26.875" style="18" customWidth="1"/>
    <col min="9" max="9" width="19.125" style="18" customWidth="1"/>
    <col min="10" max="10" width="14.50390625" style="18" customWidth="1"/>
    <col min="11" max="11" width="11.50390625" style="18" customWidth="1"/>
    <col min="12" max="12" width="3.125" style="18" customWidth="1"/>
    <col min="13" max="13" width="10.125" style="18" customWidth="1"/>
    <col min="14" max="16384" width="9.00390625" style="18" customWidth="1"/>
  </cols>
  <sheetData>
    <row r="1" ht="61.5" customHeight="1"/>
    <row r="2" spans="2:14" ht="36.75" customHeight="1">
      <c r="B2" s="19"/>
      <c r="C2" s="20"/>
      <c r="D2" s="21" t="s">
        <v>144</v>
      </c>
      <c r="E2" s="22"/>
      <c r="F2" s="22"/>
      <c r="G2" s="22"/>
      <c r="H2" s="22"/>
      <c r="I2" s="23"/>
      <c r="J2" s="23"/>
      <c r="K2" s="23"/>
      <c r="L2" s="23"/>
      <c r="M2" s="23"/>
      <c r="N2" s="23"/>
    </row>
    <row r="3" spans="2:14" ht="14.25" customHeight="1">
      <c r="B3" s="24"/>
      <c r="C3" s="20"/>
      <c r="D3" s="21"/>
      <c r="E3" s="22"/>
      <c r="F3" s="22"/>
      <c r="G3" s="22"/>
      <c r="H3" s="22"/>
      <c r="I3" s="23"/>
      <c r="J3" s="23"/>
      <c r="K3" s="23"/>
      <c r="L3" s="23"/>
      <c r="M3" s="23"/>
      <c r="N3" s="23"/>
    </row>
    <row r="4" spans="2:14" ht="20.25" customHeight="1">
      <c r="B4" s="24"/>
      <c r="C4" s="20"/>
      <c r="D4" s="21"/>
      <c r="E4" s="22"/>
      <c r="F4" s="22"/>
      <c r="G4" s="22"/>
      <c r="H4" s="22"/>
      <c r="I4" s="210" t="s">
        <v>87</v>
      </c>
      <c r="J4" s="23"/>
      <c r="K4" s="23"/>
      <c r="L4" s="23"/>
      <c r="M4" s="23"/>
      <c r="N4" s="23"/>
    </row>
    <row r="5" spans="2:14" ht="14.25" customHeight="1">
      <c r="B5" s="24"/>
      <c r="C5" s="23"/>
      <c r="D5" s="23"/>
      <c r="E5" s="23"/>
      <c r="F5" s="23"/>
      <c r="G5" s="23"/>
      <c r="H5" s="23"/>
      <c r="I5" s="209"/>
      <c r="J5" s="23"/>
      <c r="K5" s="23"/>
      <c r="L5" s="23"/>
      <c r="M5" s="23"/>
      <c r="N5" s="23"/>
    </row>
    <row r="6" spans="2:14" ht="20.25" customHeight="1">
      <c r="B6" s="25" t="s">
        <v>5</v>
      </c>
      <c r="C6" s="26" t="s">
        <v>368</v>
      </c>
      <c r="D6" s="23"/>
      <c r="E6" s="23"/>
      <c r="F6" s="23"/>
      <c r="G6" s="23"/>
      <c r="H6" s="23"/>
      <c r="I6" s="209" t="s">
        <v>81</v>
      </c>
      <c r="J6" s="23"/>
      <c r="K6" s="23"/>
      <c r="L6" s="23"/>
      <c r="M6" s="23"/>
      <c r="N6" s="23"/>
    </row>
    <row r="7" spans="2:14" ht="21.75" customHeight="1">
      <c r="B7" s="24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ht="23.25">
      <c r="B8" s="25" t="s">
        <v>6</v>
      </c>
      <c r="C8" s="26" t="s">
        <v>7</v>
      </c>
      <c r="D8" s="27"/>
      <c r="E8" s="28"/>
      <c r="F8" s="28"/>
      <c r="G8" s="28"/>
      <c r="H8" s="29"/>
      <c r="I8" s="209" t="s">
        <v>350</v>
      </c>
      <c r="J8" s="28"/>
      <c r="K8" s="30"/>
      <c r="L8" s="23"/>
      <c r="M8" s="23"/>
      <c r="N8" s="23"/>
    </row>
    <row r="9" spans="2:14" ht="21.75" customHeight="1">
      <c r="B9" s="25"/>
      <c r="C9" s="31"/>
      <c r="D9" s="27"/>
      <c r="E9" s="28"/>
      <c r="F9" s="28"/>
      <c r="G9" s="28"/>
      <c r="H9" s="29"/>
      <c r="I9" s="28"/>
      <c r="J9" s="28"/>
      <c r="K9" s="30"/>
      <c r="L9" s="23"/>
      <c r="M9" s="23"/>
      <c r="N9" s="23"/>
    </row>
    <row r="10" spans="2:14" ht="23.25">
      <c r="B10" s="25" t="s">
        <v>8</v>
      </c>
      <c r="C10" s="26" t="s">
        <v>9</v>
      </c>
      <c r="D10" s="32"/>
      <c r="E10" s="28"/>
      <c r="F10" s="33"/>
      <c r="G10" s="28"/>
      <c r="H10" s="29"/>
      <c r="I10" s="209" t="s">
        <v>351</v>
      </c>
      <c r="J10" s="19"/>
      <c r="K10" s="34"/>
      <c r="L10" s="35"/>
      <c r="M10" s="36"/>
      <c r="N10" s="23"/>
    </row>
    <row r="11" spans="2:14" ht="21" customHeight="1">
      <c r="B11" s="25"/>
      <c r="C11" s="31"/>
      <c r="D11" s="37"/>
      <c r="E11" s="38"/>
      <c r="F11" s="33"/>
      <c r="G11" s="28"/>
      <c r="H11" s="28"/>
      <c r="I11" s="28"/>
      <c r="J11" s="39"/>
      <c r="K11" s="34"/>
      <c r="L11" s="35"/>
      <c r="M11" s="35"/>
      <c r="N11" s="23"/>
    </row>
    <row r="12" spans="2:14" ht="23.25">
      <c r="B12" s="25" t="s">
        <v>10</v>
      </c>
      <c r="C12" s="26" t="s">
        <v>11</v>
      </c>
      <c r="D12" s="40"/>
      <c r="E12" s="28"/>
      <c r="F12" s="41"/>
      <c r="G12" s="28"/>
      <c r="H12" s="28"/>
      <c r="I12" s="209" t="s">
        <v>434</v>
      </c>
      <c r="J12" s="42"/>
      <c r="K12" s="43"/>
      <c r="L12" s="35"/>
      <c r="M12" s="35"/>
      <c r="N12" s="23"/>
    </row>
    <row r="13" spans="2:14" s="46" customFormat="1" ht="21" customHeight="1">
      <c r="B13" s="25"/>
      <c r="C13" s="31"/>
      <c r="D13" s="44"/>
      <c r="E13" s="28"/>
      <c r="F13" s="38"/>
      <c r="G13" s="38"/>
      <c r="H13" s="28"/>
      <c r="I13" s="28"/>
      <c r="J13" s="28"/>
      <c r="K13" s="36"/>
      <c r="L13" s="35"/>
      <c r="M13" s="35"/>
      <c r="N13" s="45"/>
    </row>
    <row r="14" spans="2:14" s="46" customFormat="1" ht="23.25">
      <c r="B14" s="25" t="s">
        <v>12</v>
      </c>
      <c r="C14" s="26" t="s">
        <v>13</v>
      </c>
      <c r="D14" s="47"/>
      <c r="E14" s="28"/>
      <c r="F14" s="48"/>
      <c r="G14" s="28"/>
      <c r="H14" s="49"/>
      <c r="I14" s="209" t="s">
        <v>435</v>
      </c>
      <c r="J14" s="50"/>
      <c r="K14" s="51"/>
      <c r="L14" s="35"/>
      <c r="M14" s="52"/>
      <c r="N14" s="45"/>
    </row>
    <row r="15" spans="2:14" s="46" customFormat="1" ht="21.75" customHeight="1">
      <c r="B15" s="25"/>
      <c r="C15" s="31"/>
      <c r="D15" s="47"/>
      <c r="E15" s="28"/>
      <c r="F15" s="48"/>
      <c r="G15" s="28"/>
      <c r="H15" s="49"/>
      <c r="I15" s="28"/>
      <c r="J15" s="50"/>
      <c r="K15" s="51"/>
      <c r="L15" s="35"/>
      <c r="M15" s="52"/>
      <c r="N15" s="45"/>
    </row>
    <row r="16" spans="2:14" ht="23.25">
      <c r="B16" s="25" t="s">
        <v>14</v>
      </c>
      <c r="C16" s="26" t="s">
        <v>15</v>
      </c>
      <c r="D16" s="53"/>
      <c r="E16" s="28"/>
      <c r="F16" s="33"/>
      <c r="G16" s="28"/>
      <c r="H16" s="29"/>
      <c r="I16" s="209" t="s">
        <v>436</v>
      </c>
      <c r="J16" s="54"/>
      <c r="K16" s="36"/>
      <c r="L16" s="35"/>
      <c r="M16" s="35"/>
      <c r="N16" s="23"/>
    </row>
    <row r="17" spans="2:14" ht="25.5">
      <c r="B17" s="27"/>
      <c r="C17" s="31"/>
      <c r="D17" s="55"/>
      <c r="E17" s="35"/>
      <c r="F17" s="782"/>
      <c r="G17" s="782"/>
      <c r="H17" s="35"/>
      <c r="I17" s="35"/>
      <c r="J17" s="57"/>
      <c r="K17" s="35"/>
      <c r="L17" s="35"/>
      <c r="M17" s="35"/>
      <c r="N17" s="23"/>
    </row>
    <row r="18" spans="2:14" ht="37.5" customHeight="1">
      <c r="B18" s="35"/>
      <c r="C18" s="783"/>
      <c r="D18" s="783"/>
      <c r="E18" s="783"/>
      <c r="F18" s="783"/>
      <c r="G18" s="783"/>
      <c r="H18" s="783"/>
      <c r="I18" s="35"/>
      <c r="J18" s="58"/>
      <c r="K18" s="60"/>
      <c r="L18" s="56"/>
      <c r="M18" s="59"/>
      <c r="N18" s="23"/>
    </row>
    <row r="19" spans="2:14" ht="16.5">
      <c r="B19" s="34"/>
      <c r="C19" s="35"/>
      <c r="D19" s="57"/>
      <c r="E19" s="35"/>
      <c r="F19" s="34"/>
      <c r="G19" s="35"/>
      <c r="H19" s="36"/>
      <c r="I19" s="35"/>
      <c r="J19" s="58"/>
      <c r="K19" s="34"/>
      <c r="L19" s="35"/>
      <c r="M19" s="36"/>
      <c r="N19" s="23"/>
    </row>
    <row r="20" spans="2:14" ht="16.5">
      <c r="B20" s="35"/>
      <c r="C20" s="35"/>
      <c r="D20" s="57"/>
      <c r="E20" s="35"/>
      <c r="F20" s="61"/>
      <c r="G20" s="35"/>
      <c r="H20" s="35"/>
      <c r="I20" s="35"/>
      <c r="J20" s="58"/>
      <c r="K20" s="35"/>
      <c r="L20" s="35"/>
      <c r="M20" s="35"/>
      <c r="N20" s="23"/>
    </row>
    <row r="21" spans="2:14" ht="16.5">
      <c r="B21" s="35"/>
      <c r="C21" s="35"/>
      <c r="D21" s="58"/>
      <c r="E21" s="35"/>
      <c r="F21" s="61"/>
      <c r="G21" s="35"/>
      <c r="H21" s="59"/>
      <c r="I21" s="35"/>
      <c r="J21" s="58"/>
      <c r="K21" s="61"/>
      <c r="L21" s="35"/>
      <c r="M21" s="59"/>
      <c r="N21" s="23"/>
    </row>
    <row r="22" spans="2:14" ht="16.5">
      <c r="B22" s="35"/>
      <c r="C22" s="35"/>
      <c r="D22" s="57"/>
      <c r="E22" s="35"/>
      <c r="F22" s="34"/>
      <c r="G22" s="35"/>
      <c r="H22" s="36"/>
      <c r="I22" s="35"/>
      <c r="J22" s="58"/>
      <c r="K22" s="34"/>
      <c r="L22" s="35"/>
      <c r="M22" s="36"/>
      <c r="N22" s="23"/>
    </row>
    <row r="23" spans="2:14" ht="16.5">
      <c r="B23" s="35"/>
      <c r="C23" s="35"/>
      <c r="D23" s="57"/>
      <c r="E23" s="35"/>
      <c r="F23" s="35"/>
      <c r="G23" s="35"/>
      <c r="H23" s="35"/>
      <c r="I23" s="35"/>
      <c r="J23" s="58"/>
      <c r="K23" s="35"/>
      <c r="L23" s="35"/>
      <c r="M23" s="35"/>
      <c r="N23" s="23"/>
    </row>
    <row r="24" spans="2:14" ht="16.5">
      <c r="B24" s="35"/>
      <c r="C24" s="35"/>
      <c r="D24" s="58"/>
      <c r="E24" s="35"/>
      <c r="F24" s="61"/>
      <c r="G24" s="35"/>
      <c r="H24" s="59"/>
      <c r="I24" s="35"/>
      <c r="J24" s="58"/>
      <c r="K24" s="61"/>
      <c r="L24" s="35"/>
      <c r="M24" s="59"/>
      <c r="N24" s="23"/>
    </row>
    <row r="25" spans="2:14" ht="16.5">
      <c r="B25" s="35"/>
      <c r="C25" s="35"/>
      <c r="D25" s="57"/>
      <c r="E25" s="35"/>
      <c r="F25" s="34"/>
      <c r="G25" s="35"/>
      <c r="H25" s="36"/>
      <c r="I25" s="35"/>
      <c r="J25" s="58"/>
      <c r="K25" s="34"/>
      <c r="L25" s="35"/>
      <c r="M25" s="36"/>
      <c r="N25" s="23"/>
    </row>
    <row r="26" spans="2:14" ht="16.5">
      <c r="B26" s="35"/>
      <c r="C26" s="56"/>
      <c r="D26" s="57"/>
      <c r="E26" s="35"/>
      <c r="F26" s="35"/>
      <c r="G26" s="35"/>
      <c r="H26" s="35"/>
      <c r="I26" s="35"/>
      <c r="J26" s="58"/>
      <c r="K26" s="56"/>
      <c r="L26" s="56"/>
      <c r="M26" s="35"/>
      <c r="N26" s="23"/>
    </row>
    <row r="27" spans="2:14" ht="16.5">
      <c r="B27" s="35"/>
      <c r="C27" s="56"/>
      <c r="D27" s="62"/>
      <c r="E27" s="35"/>
      <c r="F27" s="63"/>
      <c r="G27" s="63"/>
      <c r="H27" s="59"/>
      <c r="I27" s="35"/>
      <c r="J27" s="58"/>
      <c r="K27" s="60"/>
      <c r="L27" s="56"/>
      <c r="M27" s="59"/>
      <c r="N27" s="23"/>
    </row>
    <row r="28" spans="2:14" ht="16.5">
      <c r="B28" s="35"/>
      <c r="C28" s="35"/>
      <c r="D28" s="57"/>
      <c r="E28" s="35"/>
      <c r="F28" s="34"/>
      <c r="G28" s="35"/>
      <c r="H28" s="36"/>
      <c r="I28" s="35"/>
      <c r="J28" s="58"/>
      <c r="K28" s="34"/>
      <c r="L28" s="35"/>
      <c r="M28" s="36"/>
      <c r="N28" s="23"/>
    </row>
    <row r="29" spans="2:14" ht="16.5">
      <c r="B29" s="35"/>
      <c r="C29" s="56"/>
      <c r="D29" s="64"/>
      <c r="E29" s="35"/>
      <c r="F29" s="782"/>
      <c r="G29" s="782"/>
      <c r="H29" s="35"/>
      <c r="I29" s="35"/>
      <c r="J29" s="58"/>
      <c r="K29" s="65"/>
      <c r="L29" s="65"/>
      <c r="M29" s="35"/>
      <c r="N29" s="23"/>
    </row>
    <row r="30" spans="2:14" ht="16.5">
      <c r="B30" s="35"/>
      <c r="C30" s="35"/>
      <c r="D30" s="58"/>
      <c r="E30" s="35"/>
      <c r="F30" s="51"/>
      <c r="G30" s="51"/>
      <c r="H30" s="59"/>
      <c r="I30" s="35"/>
      <c r="J30" s="58"/>
      <c r="K30" s="35"/>
      <c r="L30" s="35"/>
      <c r="M30" s="59"/>
      <c r="N30" s="23"/>
    </row>
    <row r="31" spans="2:14" ht="15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15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ht="15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ht="15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3">
    <mergeCell ref="F29:G29"/>
    <mergeCell ref="F17:G17"/>
    <mergeCell ref="C18:H18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446" customWidth="1"/>
    <col min="2" max="2" width="3.00390625" style="446" customWidth="1"/>
    <col min="3" max="3" width="13.125" style="446" customWidth="1"/>
    <col min="4" max="4" width="7.875" style="446" customWidth="1"/>
    <col min="5" max="5" width="14.75390625" style="446" customWidth="1"/>
    <col min="6" max="6" width="8.75390625" style="446" customWidth="1"/>
    <col min="7" max="7" width="18.00390625" style="446" customWidth="1"/>
    <col min="8" max="8" width="10.75390625" style="446" customWidth="1"/>
    <col min="9" max="9" width="29.50390625" style="446" customWidth="1"/>
    <col min="10" max="10" width="11.00390625" style="446" customWidth="1"/>
    <col min="11" max="11" width="6.00390625" style="446" customWidth="1"/>
    <col min="12" max="16384" width="9.00390625" style="446" customWidth="1"/>
  </cols>
  <sheetData>
    <row r="1" spans="1:2" ht="20.25">
      <c r="A1" s="527" t="s">
        <v>97</v>
      </c>
      <c r="B1" s="527"/>
    </row>
    <row r="3" spans="1:2" ht="19.5" customHeight="1">
      <c r="A3" s="469" t="s">
        <v>27</v>
      </c>
      <c r="B3" s="469"/>
    </row>
    <row r="4" spans="1:2" ht="19.5">
      <c r="A4" s="512"/>
      <c r="B4" s="512"/>
    </row>
    <row r="5" spans="1:2" ht="19.5">
      <c r="A5" s="512"/>
      <c r="B5" s="512"/>
    </row>
    <row r="6" spans="3:9" ht="15.75">
      <c r="C6" s="475"/>
      <c r="D6" s="475"/>
      <c r="E6" s="475"/>
      <c r="F6" s="475"/>
      <c r="G6" s="475"/>
      <c r="H6" s="475"/>
      <c r="I6" s="475"/>
    </row>
    <row r="7" spans="1:10" s="298" customFormat="1" ht="15.75">
      <c r="A7" s="528" t="s">
        <v>28</v>
      </c>
      <c r="B7" s="529"/>
      <c r="C7" s="778" t="s">
        <v>29</v>
      </c>
      <c r="D7" s="779"/>
      <c r="E7" s="778" t="s">
        <v>30</v>
      </c>
      <c r="F7" s="779"/>
      <c r="G7" s="778" t="s">
        <v>31</v>
      </c>
      <c r="H7" s="779"/>
      <c r="I7" s="530" t="s">
        <v>32</v>
      </c>
      <c r="J7" s="531"/>
    </row>
    <row r="8" spans="1:10" s="298" customFormat="1" ht="14.25" customHeight="1">
      <c r="A8" s="669"/>
      <c r="B8" s="670"/>
      <c r="C8" s="772" t="s">
        <v>98</v>
      </c>
      <c r="D8" s="773"/>
      <c r="E8" s="772" t="s">
        <v>98</v>
      </c>
      <c r="F8" s="773"/>
      <c r="G8" s="780" t="s">
        <v>98</v>
      </c>
      <c r="H8" s="781"/>
      <c r="I8" s="671"/>
      <c r="J8" s="531"/>
    </row>
    <row r="9" spans="1:11" s="297" customFormat="1" ht="16.5">
      <c r="A9" s="537">
        <v>1995</v>
      </c>
      <c r="B9" s="538"/>
      <c r="C9" s="662">
        <v>8.110458847</v>
      </c>
      <c r="D9" s="660"/>
      <c r="E9" s="662">
        <v>31.091440855000002</v>
      </c>
      <c r="F9" s="665"/>
      <c r="G9" s="662">
        <v>39.201899702000006</v>
      </c>
      <c r="H9" s="667"/>
      <c r="I9" s="538">
        <v>26</v>
      </c>
      <c r="J9" s="298"/>
      <c r="K9" s="539"/>
    </row>
    <row r="10" spans="1:11" s="297" customFormat="1" ht="16.5">
      <c r="A10" s="537">
        <v>1996</v>
      </c>
      <c r="B10" s="538"/>
      <c r="C10" s="663">
        <v>31.215773776000002</v>
      </c>
      <c r="D10" s="661"/>
      <c r="E10" s="663">
        <v>68.80247720500002</v>
      </c>
      <c r="F10" s="666"/>
      <c r="G10" s="663">
        <v>100.01825098100004</v>
      </c>
      <c r="H10" s="667"/>
      <c r="I10" s="538">
        <v>49</v>
      </c>
      <c r="J10" s="298"/>
      <c r="K10" s="539"/>
    </row>
    <row r="11" spans="1:11" s="297" customFormat="1" ht="16.5">
      <c r="A11" s="537">
        <v>1997</v>
      </c>
      <c r="B11" s="538"/>
      <c r="C11" s="663">
        <v>81.653619796</v>
      </c>
      <c r="D11" s="661"/>
      <c r="E11" s="663">
        <v>165.923650132</v>
      </c>
      <c r="F11" s="666"/>
      <c r="G11" s="663">
        <v>247.577269928</v>
      </c>
      <c r="H11" s="667"/>
      <c r="I11" s="538">
        <v>82</v>
      </c>
      <c r="J11" s="298"/>
      <c r="K11" s="539"/>
    </row>
    <row r="12" spans="1:11" s="297" customFormat="1" ht="16.5">
      <c r="A12" s="537">
        <v>1998</v>
      </c>
      <c r="B12" s="538"/>
      <c r="C12" s="663">
        <v>5.953848899999999</v>
      </c>
      <c r="D12" s="661"/>
      <c r="E12" s="663">
        <v>32.303163492</v>
      </c>
      <c r="F12" s="666"/>
      <c r="G12" s="663">
        <v>38.25</v>
      </c>
      <c r="H12" s="667"/>
      <c r="I12" s="538">
        <v>32</v>
      </c>
      <c r="J12" s="298"/>
      <c r="K12" s="539"/>
    </row>
    <row r="13" spans="1:40" s="297" customFormat="1" ht="16.5">
      <c r="A13" s="537">
        <v>1999</v>
      </c>
      <c r="B13" s="538"/>
      <c r="C13" s="663">
        <v>15.557186759</v>
      </c>
      <c r="D13" s="661"/>
      <c r="E13" s="663">
        <v>132.562897015</v>
      </c>
      <c r="F13" s="666"/>
      <c r="G13" s="663">
        <v>148.120083774</v>
      </c>
      <c r="H13" s="667"/>
      <c r="I13" s="538">
        <v>31</v>
      </c>
      <c r="J13" s="448"/>
      <c r="K13" s="539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</row>
    <row r="14" spans="1:11" s="297" customFormat="1" ht="16.5">
      <c r="A14" s="537">
        <v>2000</v>
      </c>
      <c r="B14" s="538"/>
      <c r="C14" s="663">
        <v>117.30324014199999</v>
      </c>
      <c r="D14" s="661"/>
      <c r="E14" s="663">
        <v>333.97755836399995</v>
      </c>
      <c r="F14" s="666"/>
      <c r="G14" s="663">
        <v>451.2807985059998</v>
      </c>
      <c r="H14" s="667"/>
      <c r="I14" s="538">
        <v>43</v>
      </c>
      <c r="J14" s="298"/>
      <c r="K14" s="539"/>
    </row>
    <row r="15" spans="1:11" s="297" customFormat="1" ht="16.5">
      <c r="A15" s="537">
        <v>2001</v>
      </c>
      <c r="B15" s="538"/>
      <c r="C15" s="663">
        <v>21.598550961999997</v>
      </c>
      <c r="D15" s="661"/>
      <c r="E15" s="663">
        <v>36.99426151000001</v>
      </c>
      <c r="F15" s="666"/>
      <c r="G15" s="663">
        <v>58.592812472000006</v>
      </c>
      <c r="H15" s="667"/>
      <c r="I15" s="538">
        <v>31</v>
      </c>
      <c r="J15" s="540"/>
      <c r="K15" s="539"/>
    </row>
    <row r="16" spans="1:11" s="297" customFormat="1" ht="16.5">
      <c r="A16" s="537">
        <v>2002</v>
      </c>
      <c r="B16" s="538"/>
      <c r="C16" s="663">
        <v>44.973603350000005</v>
      </c>
      <c r="D16" s="661"/>
      <c r="E16" s="663">
        <v>56.43967717252783</v>
      </c>
      <c r="F16" s="666"/>
      <c r="G16" s="663">
        <v>101.41328052252784</v>
      </c>
      <c r="H16" s="667"/>
      <c r="I16" s="538">
        <v>60</v>
      </c>
      <c r="J16" s="298"/>
      <c r="K16" s="539"/>
    </row>
    <row r="17" spans="1:11" s="297" customFormat="1" ht="16.5">
      <c r="A17" s="537">
        <v>2003</v>
      </c>
      <c r="B17" s="538"/>
      <c r="C17" s="663">
        <v>57.06615024500001</v>
      </c>
      <c r="D17" s="661"/>
      <c r="E17" s="663">
        <v>152.04958539299997</v>
      </c>
      <c r="F17" s="666"/>
      <c r="G17" s="663">
        <v>209.11573563800002</v>
      </c>
      <c r="H17" s="667"/>
      <c r="I17" s="538">
        <v>46</v>
      </c>
      <c r="J17" s="540"/>
      <c r="K17" s="539"/>
    </row>
    <row r="18" spans="1:11" s="297" customFormat="1" ht="16.5">
      <c r="A18" s="537">
        <v>2004</v>
      </c>
      <c r="B18" s="538"/>
      <c r="C18" s="663">
        <v>94.465058662</v>
      </c>
      <c r="D18" s="661"/>
      <c r="E18" s="663">
        <v>182.05521901200004</v>
      </c>
      <c r="F18" s="666"/>
      <c r="G18" s="663">
        <v>276.53</v>
      </c>
      <c r="H18" s="667"/>
      <c r="I18" s="538">
        <v>49</v>
      </c>
      <c r="J18" s="540"/>
      <c r="K18" s="539"/>
    </row>
    <row r="19" spans="1:11" s="297" customFormat="1" ht="15.75" customHeight="1">
      <c r="A19" s="532">
        <v>2005</v>
      </c>
      <c r="B19" s="672"/>
      <c r="C19" s="664">
        <v>164.99</v>
      </c>
      <c r="D19" s="541" t="s">
        <v>251</v>
      </c>
      <c r="E19" s="664">
        <v>127.52486862300005</v>
      </c>
      <c r="F19" s="541" t="s">
        <v>251</v>
      </c>
      <c r="G19" s="664">
        <v>292.51</v>
      </c>
      <c r="H19" s="541" t="s">
        <v>251</v>
      </c>
      <c r="I19" s="533">
        <v>57</v>
      </c>
      <c r="J19" s="298"/>
      <c r="K19" s="539"/>
    </row>
    <row r="20" spans="1:37" s="297" customFormat="1" ht="15.75">
      <c r="A20" s="479"/>
      <c r="B20" s="479"/>
      <c r="C20" s="448"/>
      <c r="D20" s="448"/>
      <c r="E20" s="448"/>
      <c r="F20" s="448"/>
      <c r="G20" s="448"/>
      <c r="H20" s="448"/>
      <c r="I20" s="448"/>
      <c r="J20" s="448"/>
      <c r="K20" s="448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</row>
    <row r="21" spans="1:37" s="297" customFormat="1" ht="15">
      <c r="A21" s="297" t="s">
        <v>148</v>
      </c>
      <c r="C21" s="448"/>
      <c r="D21" s="448"/>
      <c r="E21" s="448"/>
      <c r="F21" s="448"/>
      <c r="G21" s="448"/>
      <c r="H21" s="448"/>
      <c r="I21" s="448"/>
      <c r="J21" s="448"/>
      <c r="K21" s="448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</row>
    <row r="22" spans="3:37" s="297" customFormat="1" ht="15">
      <c r="C22" s="448"/>
      <c r="D22" s="448"/>
      <c r="E22" s="448"/>
      <c r="F22" s="448"/>
      <c r="G22" s="448"/>
      <c r="H22" s="448"/>
      <c r="I22" s="448"/>
      <c r="J22" s="448"/>
      <c r="K22" s="448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</row>
    <row r="23" spans="1:37" s="297" customFormat="1" ht="16.5">
      <c r="A23" s="510" t="s">
        <v>448</v>
      </c>
      <c r="B23" s="510"/>
      <c r="C23" s="448"/>
      <c r="D23" s="448"/>
      <c r="E23" s="448"/>
      <c r="F23" s="448"/>
      <c r="G23" s="448"/>
      <c r="H23" s="448"/>
      <c r="I23" s="448"/>
      <c r="J23" s="448"/>
      <c r="K23" s="448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</row>
    <row r="24" spans="3:11" s="297" customFormat="1" ht="15">
      <c r="C24" s="298"/>
      <c r="D24" s="298"/>
      <c r="E24" s="298"/>
      <c r="F24" s="298"/>
      <c r="G24" s="298"/>
      <c r="H24" s="298"/>
      <c r="I24" s="298"/>
      <c r="J24" s="298"/>
      <c r="K24" s="298"/>
    </row>
    <row r="25" spans="3:11" s="297" customFormat="1" ht="15">
      <c r="C25" s="298"/>
      <c r="D25" s="298"/>
      <c r="E25" s="298"/>
      <c r="F25" s="298"/>
      <c r="G25" s="298"/>
      <c r="H25" s="298"/>
      <c r="I25" s="298"/>
      <c r="J25" s="540"/>
      <c r="K25" s="540"/>
    </row>
    <row r="26" spans="3:11" s="297" customFormat="1" ht="15">
      <c r="C26" s="298"/>
      <c r="D26" s="298"/>
      <c r="E26" s="298"/>
      <c r="F26" s="298"/>
      <c r="G26" s="298"/>
      <c r="H26" s="298"/>
      <c r="J26" s="540"/>
      <c r="K26" s="540"/>
    </row>
    <row r="27" s="297" customFormat="1" ht="12.75"/>
    <row r="28" s="297" customFormat="1" ht="12.75"/>
    <row r="29" s="297" customFormat="1" ht="12.75"/>
    <row r="30" s="297" customFormat="1" ht="12.75"/>
    <row r="34" ht="23.25" customHeight="1">
      <c r="K34" s="511" t="s">
        <v>252</v>
      </c>
    </row>
  </sheetData>
  <mergeCells count="6">
    <mergeCell ref="G7:H7"/>
    <mergeCell ref="G8:H8"/>
    <mergeCell ref="C7:D7"/>
    <mergeCell ref="C8:D8"/>
    <mergeCell ref="E7:F7"/>
    <mergeCell ref="E8:F8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446" customWidth="1"/>
    <col min="2" max="2" width="2.25390625" style="446" customWidth="1"/>
    <col min="3" max="3" width="12.625" style="446" customWidth="1"/>
    <col min="4" max="4" width="7.25390625" style="446" customWidth="1"/>
    <col min="5" max="5" width="15.25390625" style="446" customWidth="1"/>
    <col min="6" max="6" width="9.375" style="446" customWidth="1"/>
    <col min="7" max="7" width="16.25390625" style="446" customWidth="1"/>
    <col min="8" max="8" width="11.00390625" style="446" customWidth="1"/>
    <col min="9" max="9" width="30.75390625" style="446" customWidth="1"/>
    <col min="10" max="10" width="11.00390625" style="446" customWidth="1"/>
    <col min="11" max="11" width="6.75390625" style="446" customWidth="1"/>
    <col min="12" max="12" width="11.00390625" style="446" customWidth="1"/>
    <col min="13" max="13" width="6.75390625" style="446" customWidth="1"/>
    <col min="14" max="14" width="11.125" style="446" customWidth="1"/>
    <col min="15" max="16384" width="9.00390625" style="446" customWidth="1"/>
  </cols>
  <sheetData>
    <row r="1" spans="1:2" ht="20.25">
      <c r="A1" s="527" t="s">
        <v>89</v>
      </c>
      <c r="B1" s="527"/>
    </row>
    <row r="2" spans="1:2" ht="21">
      <c r="A2" s="542"/>
      <c r="B2" s="542"/>
    </row>
    <row r="3" spans="1:2" ht="19.5" customHeight="1">
      <c r="A3" s="469" t="s">
        <v>27</v>
      </c>
      <c r="B3" s="469"/>
    </row>
    <row r="4" spans="1:2" ht="19.5">
      <c r="A4" s="512"/>
      <c r="B4" s="512"/>
    </row>
    <row r="5" spans="1:2" ht="19.5">
      <c r="A5" s="512"/>
      <c r="B5" s="512"/>
    </row>
    <row r="6" spans="1:9" ht="15.75">
      <c r="A6" s="543"/>
      <c r="B6" s="543"/>
      <c r="C6" s="475"/>
      <c r="D6" s="475"/>
      <c r="E6" s="475"/>
      <c r="F6" s="475"/>
      <c r="G6" s="475"/>
      <c r="H6" s="475"/>
      <c r="I6" s="475"/>
    </row>
    <row r="7" spans="1:13" s="298" customFormat="1" ht="21" customHeight="1">
      <c r="A7" s="528" t="s">
        <v>28</v>
      </c>
      <c r="B7" s="529"/>
      <c r="C7" s="778" t="s">
        <v>29</v>
      </c>
      <c r="D7" s="779"/>
      <c r="E7" s="778" t="s">
        <v>30</v>
      </c>
      <c r="F7" s="779"/>
      <c r="G7" s="778" t="s">
        <v>31</v>
      </c>
      <c r="H7" s="779"/>
      <c r="I7" s="529" t="s">
        <v>32</v>
      </c>
      <c r="L7" s="531"/>
      <c r="M7" s="531"/>
    </row>
    <row r="8" spans="1:14" s="298" customFormat="1" ht="13.5" customHeight="1">
      <c r="A8" s="532"/>
      <c r="B8" s="533"/>
      <c r="C8" s="780" t="s">
        <v>98</v>
      </c>
      <c r="D8" s="781"/>
      <c r="E8" s="780" t="s">
        <v>98</v>
      </c>
      <c r="F8" s="781"/>
      <c r="G8" s="780" t="s">
        <v>98</v>
      </c>
      <c r="H8" s="781"/>
      <c r="I8" s="535"/>
      <c r="J8" s="536"/>
      <c r="K8" s="544"/>
      <c r="L8" s="536"/>
      <c r="M8" s="536"/>
      <c r="N8" s="536"/>
    </row>
    <row r="9" spans="1:43" s="297" customFormat="1" ht="15.75">
      <c r="A9" s="537">
        <v>1999</v>
      </c>
      <c r="B9" s="538"/>
      <c r="C9" s="673">
        <v>1.582995</v>
      </c>
      <c r="D9" s="546"/>
      <c r="E9" s="675">
        <v>0</v>
      </c>
      <c r="F9" s="545"/>
      <c r="G9" s="673">
        <v>1.582995</v>
      </c>
      <c r="H9" s="546"/>
      <c r="I9" s="538">
        <v>7</v>
      </c>
      <c r="J9" s="448"/>
      <c r="K9" s="447"/>
      <c r="L9" s="448"/>
      <c r="M9" s="447"/>
      <c r="N9" s="447"/>
      <c r="O9" s="447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</row>
    <row r="10" spans="1:15" s="297" customFormat="1" ht="15.75">
      <c r="A10" s="537">
        <v>2000</v>
      </c>
      <c r="B10" s="538"/>
      <c r="C10" s="673">
        <v>14.814812999999997</v>
      </c>
      <c r="D10" s="546"/>
      <c r="E10" s="673">
        <v>1.240935393</v>
      </c>
      <c r="F10" s="546"/>
      <c r="G10" s="673">
        <v>16.05</v>
      </c>
      <c r="H10" s="546"/>
      <c r="I10" s="538">
        <v>47</v>
      </c>
      <c r="J10" s="298"/>
      <c r="K10" s="447"/>
      <c r="L10" s="298"/>
      <c r="M10" s="447"/>
      <c r="N10" s="447"/>
      <c r="O10" s="447"/>
    </row>
    <row r="11" spans="1:15" s="297" customFormat="1" ht="15.75">
      <c r="A11" s="537">
        <v>2001</v>
      </c>
      <c r="B11" s="538"/>
      <c r="C11" s="673">
        <v>4.11581459</v>
      </c>
      <c r="D11" s="546"/>
      <c r="E11" s="673">
        <v>1.7197111639999998</v>
      </c>
      <c r="F11" s="546"/>
      <c r="G11" s="673">
        <v>5.835525753999999</v>
      </c>
      <c r="H11" s="546"/>
      <c r="I11" s="538">
        <v>57</v>
      </c>
      <c r="J11" s="298"/>
      <c r="K11" s="447"/>
      <c r="L11" s="540"/>
      <c r="M11" s="447"/>
      <c r="N11" s="447"/>
      <c r="O11" s="447"/>
    </row>
    <row r="12" spans="1:15" s="297" customFormat="1" ht="15.75">
      <c r="A12" s="537">
        <v>2002</v>
      </c>
      <c r="B12" s="538"/>
      <c r="C12" s="673">
        <v>7.010668718999999</v>
      </c>
      <c r="D12" s="546"/>
      <c r="E12" s="673">
        <v>2.0895886680399998</v>
      </c>
      <c r="F12" s="546"/>
      <c r="G12" s="673">
        <v>9.10025738704</v>
      </c>
      <c r="H12" s="546"/>
      <c r="I12" s="538">
        <v>57</v>
      </c>
      <c r="J12" s="298"/>
      <c r="K12" s="447"/>
      <c r="L12" s="298"/>
      <c r="M12" s="447"/>
      <c r="N12" s="447"/>
      <c r="O12" s="447"/>
    </row>
    <row r="13" spans="1:15" s="297" customFormat="1" ht="15.75">
      <c r="A13" s="537">
        <v>2003</v>
      </c>
      <c r="B13" s="538"/>
      <c r="C13" s="673">
        <v>2.0752906399999995</v>
      </c>
      <c r="D13" s="546"/>
      <c r="E13" s="673">
        <v>2.5689764580000003</v>
      </c>
      <c r="F13" s="546"/>
      <c r="G13" s="673">
        <v>4.65</v>
      </c>
      <c r="H13" s="546"/>
      <c r="I13" s="538">
        <v>27</v>
      </c>
      <c r="J13" s="298"/>
      <c r="K13" s="447"/>
      <c r="L13" s="540"/>
      <c r="M13" s="447"/>
      <c r="N13" s="447"/>
      <c r="O13" s="447"/>
    </row>
    <row r="14" spans="1:15" s="297" customFormat="1" ht="15.75">
      <c r="A14" s="537">
        <v>2004</v>
      </c>
      <c r="B14" s="538"/>
      <c r="C14" s="673">
        <v>2.694117921</v>
      </c>
      <c r="D14" s="546"/>
      <c r="E14" s="673">
        <v>2.585575572</v>
      </c>
      <c r="F14" s="546"/>
      <c r="G14" s="673">
        <v>5.279693493000001</v>
      </c>
      <c r="H14" s="546"/>
      <c r="I14" s="538">
        <v>21</v>
      </c>
      <c r="J14" s="298"/>
      <c r="K14" s="447"/>
      <c r="L14" s="540"/>
      <c r="M14" s="447"/>
      <c r="N14" s="447"/>
      <c r="O14" s="447"/>
    </row>
    <row r="15" spans="1:15" s="297" customFormat="1" ht="15.75" customHeight="1">
      <c r="A15" s="532">
        <v>2005</v>
      </c>
      <c r="B15" s="541"/>
      <c r="C15" s="674">
        <v>0.6654367000000001</v>
      </c>
      <c r="D15" s="541" t="s">
        <v>251</v>
      </c>
      <c r="E15" s="674">
        <v>2.2329825949999997</v>
      </c>
      <c r="F15" s="541" t="s">
        <v>251</v>
      </c>
      <c r="G15" s="674">
        <v>2.898419295</v>
      </c>
      <c r="H15" s="541" t="s">
        <v>251</v>
      </c>
      <c r="I15" s="533">
        <v>10</v>
      </c>
      <c r="J15" s="298"/>
      <c r="K15" s="447"/>
      <c r="L15" s="298"/>
      <c r="M15" s="447"/>
      <c r="N15" s="447"/>
      <c r="O15" s="447"/>
    </row>
    <row r="16" spans="1:40" s="297" customFormat="1" ht="15.75">
      <c r="A16" s="479"/>
      <c r="B16" s="479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</row>
    <row r="17" spans="1:40" s="297" customFormat="1" ht="16.5">
      <c r="A17" s="510" t="s">
        <v>449</v>
      </c>
      <c r="G17" s="448"/>
      <c r="H17" s="448"/>
      <c r="I17" s="448"/>
      <c r="J17" s="448"/>
      <c r="K17" s="448"/>
      <c r="L17" s="448"/>
      <c r="M17" s="448"/>
      <c r="N17" s="448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</row>
    <row r="18" spans="7:40" s="297" customFormat="1" ht="15">
      <c r="G18" s="448"/>
      <c r="H18" s="448"/>
      <c r="I18" s="448"/>
      <c r="J18" s="448"/>
      <c r="K18" s="448"/>
      <c r="L18" s="448"/>
      <c r="M18" s="448"/>
      <c r="N18" s="448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</row>
    <row r="19" spans="2:40" s="297" customFormat="1" ht="16.5">
      <c r="B19" s="510"/>
      <c r="G19" s="448"/>
      <c r="H19" s="448"/>
      <c r="I19" s="448"/>
      <c r="J19" s="448"/>
      <c r="K19" s="448"/>
      <c r="L19" s="448"/>
      <c r="M19" s="448"/>
      <c r="N19" s="448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</row>
    <row r="20" spans="1:40" s="297" customFormat="1" ht="15.75">
      <c r="A20" s="479"/>
      <c r="B20" s="479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</row>
    <row r="21" spans="3:14" s="297" customFormat="1" ht="15"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</row>
    <row r="22" spans="3:14" s="297" customFormat="1" ht="15">
      <c r="C22" s="298"/>
      <c r="D22" s="298"/>
      <c r="E22" s="298"/>
      <c r="F22" s="298"/>
      <c r="G22" s="298"/>
      <c r="H22" s="298"/>
      <c r="I22" s="298"/>
      <c r="J22" s="298"/>
      <c r="K22" s="298"/>
      <c r="L22" s="540"/>
      <c r="M22" s="540"/>
      <c r="N22" s="540"/>
    </row>
    <row r="23" s="297" customFormat="1" ht="12.75"/>
    <row r="24" s="297" customFormat="1" ht="12.75"/>
    <row r="25" s="297" customFormat="1" ht="12.75"/>
    <row r="26" s="297" customFormat="1" ht="12.75"/>
    <row r="34" ht="30" customHeight="1">
      <c r="J34" s="511" t="s">
        <v>118</v>
      </c>
    </row>
  </sheetData>
  <mergeCells count="6">
    <mergeCell ref="C7:D7"/>
    <mergeCell ref="C8:D8"/>
    <mergeCell ref="G7:H7"/>
    <mergeCell ref="G8:H8"/>
    <mergeCell ref="E7:F7"/>
    <mergeCell ref="E8:F8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" customWidth="1"/>
    <col min="2" max="2" width="5.125" style="2" customWidth="1"/>
    <col min="3" max="3" width="30.125" style="2" customWidth="1"/>
    <col min="4" max="4" width="13.125" style="2" customWidth="1"/>
    <col min="5" max="5" width="15.00390625" style="2" customWidth="1"/>
    <col min="6" max="6" width="7.87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1" width="16.875" style="2" customWidth="1"/>
    <col min="12" max="16384" width="9.00390625" style="2" customWidth="1"/>
  </cols>
  <sheetData>
    <row r="1" spans="1:2" ht="19.5" customHeight="1">
      <c r="A1" s="69" t="s">
        <v>147</v>
      </c>
      <c r="B1" s="69"/>
    </row>
    <row r="2" spans="1:2" ht="19.5" customHeight="1">
      <c r="A2" s="438"/>
      <c r="B2" s="69"/>
    </row>
    <row r="3" spans="1:2" ht="18.75">
      <c r="A3" s="69"/>
      <c r="B3" s="69"/>
    </row>
    <row r="4" spans="1:2" ht="18.75">
      <c r="A4" s="69"/>
      <c r="B4" s="69"/>
    </row>
    <row r="5" spans="1:5" ht="15.75">
      <c r="A5" s="223" t="s">
        <v>117</v>
      </c>
      <c r="B5" s="224"/>
      <c r="C5" s="10"/>
      <c r="D5" s="10"/>
      <c r="E5" s="10"/>
    </row>
    <row r="6" spans="1:9" s="6" customFormat="1" ht="27.75" customHeight="1">
      <c r="A6" s="431" t="s">
        <v>23</v>
      </c>
      <c r="B6" s="309"/>
      <c r="C6" s="432" t="s">
        <v>33</v>
      </c>
      <c r="D6" s="312"/>
      <c r="E6" s="774" t="s">
        <v>34</v>
      </c>
      <c r="F6" s="775"/>
      <c r="H6" s="138"/>
      <c r="I6" s="138"/>
    </row>
    <row r="7" spans="1:10" s="11" customFormat="1" ht="18" customHeight="1">
      <c r="A7" s="361">
        <v>1</v>
      </c>
      <c r="B7" s="362"/>
      <c r="C7" s="321" t="s">
        <v>212</v>
      </c>
      <c r="D7" s="363"/>
      <c r="E7" s="680">
        <v>455.6309237</v>
      </c>
      <c r="F7" s="676"/>
      <c r="G7" s="232"/>
      <c r="H7" s="6"/>
      <c r="I7" s="6"/>
      <c r="J7" s="6"/>
    </row>
    <row r="8" spans="1:10" s="11" customFormat="1" ht="18" customHeight="1">
      <c r="A8" s="316">
        <v>2</v>
      </c>
      <c r="B8" s="360"/>
      <c r="C8" s="202" t="s">
        <v>213</v>
      </c>
      <c r="D8" s="364"/>
      <c r="E8" s="681">
        <v>205.1027855</v>
      </c>
      <c r="F8" s="677"/>
      <c r="G8" s="232"/>
      <c r="H8" s="6"/>
      <c r="I8" s="6"/>
      <c r="J8" s="6"/>
    </row>
    <row r="9" spans="1:10" s="11" customFormat="1" ht="18" customHeight="1">
      <c r="A9" s="316">
        <v>3</v>
      </c>
      <c r="B9" s="360"/>
      <c r="C9" s="202" t="s">
        <v>39</v>
      </c>
      <c r="D9" s="364"/>
      <c r="E9" s="681">
        <v>157.1069861</v>
      </c>
      <c r="F9" s="677"/>
      <c r="G9" s="232"/>
      <c r="H9" s="6"/>
      <c r="I9" s="6"/>
      <c r="J9" s="6"/>
    </row>
    <row r="10" spans="1:10" s="11" customFormat="1" ht="18" customHeight="1">
      <c r="A10" s="316">
        <v>4</v>
      </c>
      <c r="B10" s="360"/>
      <c r="C10" s="202" t="s">
        <v>214</v>
      </c>
      <c r="D10" s="364"/>
      <c r="E10" s="681">
        <v>154.8271967</v>
      </c>
      <c r="F10" s="677"/>
      <c r="G10" s="232"/>
      <c r="H10" s="6"/>
      <c r="I10" s="6"/>
      <c r="J10" s="6"/>
    </row>
    <row r="11" spans="1:10" s="11" customFormat="1" ht="18" customHeight="1">
      <c r="A11" s="316">
        <v>5</v>
      </c>
      <c r="B11" s="360"/>
      <c r="C11" s="202" t="s">
        <v>215</v>
      </c>
      <c r="D11" s="364"/>
      <c r="E11" s="681">
        <v>125.6460647</v>
      </c>
      <c r="F11" s="678"/>
      <c r="G11" s="232"/>
      <c r="H11" s="6"/>
      <c r="I11" s="6"/>
      <c r="J11" s="6"/>
    </row>
    <row r="12" spans="1:39" s="11" customFormat="1" ht="18" customHeight="1">
      <c r="A12" s="316">
        <v>6</v>
      </c>
      <c r="B12" s="360"/>
      <c r="C12" s="202" t="s">
        <v>216</v>
      </c>
      <c r="D12" s="364"/>
      <c r="E12" s="681">
        <v>114.6313285</v>
      </c>
      <c r="F12" s="677"/>
      <c r="G12" s="232"/>
      <c r="H12" s="3"/>
      <c r="I12" s="3"/>
      <c r="J12" s="3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</row>
    <row r="13" spans="1:10" s="11" customFormat="1" ht="18" customHeight="1">
      <c r="A13" s="316">
        <v>7</v>
      </c>
      <c r="B13" s="360"/>
      <c r="C13" s="202" t="s">
        <v>318</v>
      </c>
      <c r="D13" s="364"/>
      <c r="E13" s="681">
        <v>108.8460293</v>
      </c>
      <c r="F13" s="677"/>
      <c r="G13" s="232"/>
      <c r="H13" s="6"/>
      <c r="I13" s="6"/>
      <c r="J13" s="6"/>
    </row>
    <row r="14" spans="1:10" s="11" customFormat="1" ht="18" customHeight="1">
      <c r="A14" s="316">
        <v>8</v>
      </c>
      <c r="B14" s="360"/>
      <c r="C14" s="202" t="s">
        <v>217</v>
      </c>
      <c r="D14" s="364"/>
      <c r="E14" s="681">
        <v>87.75361119</v>
      </c>
      <c r="F14" s="677"/>
      <c r="G14" s="232"/>
      <c r="H14" s="9"/>
      <c r="I14" s="9"/>
      <c r="J14" s="9"/>
    </row>
    <row r="15" spans="1:10" s="11" customFormat="1" ht="18" customHeight="1">
      <c r="A15" s="316">
        <v>9</v>
      </c>
      <c r="B15" s="360"/>
      <c r="C15" s="202" t="s">
        <v>319</v>
      </c>
      <c r="D15" s="364"/>
      <c r="E15" s="681">
        <v>85.68229073</v>
      </c>
      <c r="F15" s="677"/>
      <c r="G15" s="232"/>
      <c r="H15" s="6"/>
      <c r="I15" s="6"/>
      <c r="J15" s="6"/>
    </row>
    <row r="16" spans="1:10" s="11" customFormat="1" ht="18" customHeight="1">
      <c r="A16" s="313">
        <v>10</v>
      </c>
      <c r="B16" s="314"/>
      <c r="C16" s="253" t="s">
        <v>218</v>
      </c>
      <c r="D16" s="365"/>
      <c r="E16" s="682">
        <v>82.3200751</v>
      </c>
      <c r="F16" s="679"/>
      <c r="G16" s="232"/>
      <c r="H16" s="9"/>
      <c r="I16" s="9"/>
      <c r="J16" s="9"/>
    </row>
    <row r="17" spans="1:36" s="11" customFormat="1" ht="15.75">
      <c r="A17" s="14"/>
      <c r="B17" s="14"/>
      <c r="C17" s="3"/>
      <c r="D17" s="3"/>
      <c r="E17" s="3"/>
      <c r="F17" s="3"/>
      <c r="G17" s="3"/>
      <c r="H17" s="3"/>
      <c r="I17" s="3"/>
      <c r="J17" s="3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</row>
    <row r="18" spans="1:10" s="11" customFormat="1" ht="15.75">
      <c r="A18" s="2"/>
      <c r="B18" s="2"/>
      <c r="C18" s="6"/>
      <c r="D18" s="6"/>
      <c r="F18" s="6"/>
      <c r="G18" s="6"/>
      <c r="H18" s="6"/>
      <c r="I18" s="6"/>
      <c r="J18" s="6"/>
    </row>
    <row r="19" spans="3:10" s="11" customFormat="1" ht="16.5">
      <c r="C19"/>
      <c r="D19" s="547"/>
      <c r="F19" s="6"/>
      <c r="G19" s="6"/>
      <c r="H19" s="9"/>
      <c r="I19" s="9"/>
      <c r="J19" s="9"/>
    </row>
    <row r="20" spans="3:4" s="11" customFormat="1" ht="16.5">
      <c r="C20"/>
      <c r="D20" s="547"/>
    </row>
    <row r="21" spans="3:4" s="11" customFormat="1" ht="16.5">
      <c r="C21"/>
      <c r="D21" s="547"/>
    </row>
    <row r="22" spans="3:4" s="11" customFormat="1" ht="16.5">
      <c r="C22"/>
      <c r="D22" s="547"/>
    </row>
    <row r="23" spans="3:4" s="11" customFormat="1" ht="16.5">
      <c r="C23"/>
      <c r="D23" s="547"/>
    </row>
    <row r="24" spans="3:5" ht="16.5">
      <c r="C24"/>
      <c r="D24" s="547"/>
      <c r="E24" s="11"/>
    </row>
    <row r="25" spans="3:5" ht="16.5">
      <c r="C25"/>
      <c r="D25" s="547"/>
      <c r="E25" s="11"/>
    </row>
    <row r="26" spans="3:5" ht="16.5">
      <c r="C26"/>
      <c r="D26" s="547"/>
      <c r="E26" s="11"/>
    </row>
    <row r="27" spans="3:5" ht="16.5">
      <c r="C27"/>
      <c r="D27" s="547"/>
      <c r="E27" s="11"/>
    </row>
    <row r="28" spans="3:5" ht="16.5">
      <c r="C28"/>
      <c r="D28" s="547"/>
      <c r="E28" s="11"/>
    </row>
    <row r="29" spans="3:5" ht="16.5">
      <c r="C29"/>
      <c r="D29" s="547"/>
      <c r="E29" s="11"/>
    </row>
    <row r="30" ht="15.75">
      <c r="E30" s="11"/>
    </row>
    <row r="32" ht="15.75">
      <c r="K32" s="511" t="s">
        <v>385</v>
      </c>
    </row>
  </sheetData>
  <mergeCells count="1">
    <mergeCell ref="E6:F6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A1" sqref="A1:F1"/>
    </sheetView>
  </sheetViews>
  <sheetFormatPr defaultColWidth="9.00390625" defaultRowHeight="16.5"/>
  <cols>
    <col min="1" max="1" width="10.25390625" style="446" customWidth="1"/>
    <col min="2" max="2" width="3.75390625" style="446" customWidth="1"/>
    <col min="3" max="3" width="40.375" style="446" customWidth="1"/>
    <col min="4" max="4" width="4.125" style="446" customWidth="1"/>
    <col min="5" max="5" width="17.25390625" style="446" customWidth="1"/>
    <col min="6" max="6" width="10.00390625" style="446" customWidth="1"/>
    <col min="7" max="7" width="6.75390625" style="446" customWidth="1"/>
    <col min="8" max="8" width="11.00390625" style="446" customWidth="1"/>
    <col min="9" max="9" width="1.875" style="446" customWidth="1"/>
    <col min="10" max="10" width="22.75390625" style="446" customWidth="1"/>
    <col min="11" max="16384" width="9.00390625" style="446" customWidth="1"/>
  </cols>
  <sheetData>
    <row r="1" spans="1:6" ht="28.5" customHeight="1">
      <c r="A1" s="804" t="s">
        <v>246</v>
      </c>
      <c r="B1" s="804"/>
      <c r="C1" s="804"/>
      <c r="D1" s="804"/>
      <c r="E1" s="804"/>
      <c r="F1" s="804"/>
    </row>
    <row r="2" spans="1:2" ht="18.75">
      <c r="A2" s="548"/>
      <c r="B2" s="469"/>
    </row>
    <row r="3" spans="1:2" ht="18.75">
      <c r="A3" s="469"/>
      <c r="B3" s="469"/>
    </row>
    <row r="4" spans="1:5" ht="15.75">
      <c r="A4" s="543" t="s">
        <v>98</v>
      </c>
      <c r="B4" s="543"/>
      <c r="C4" s="475"/>
      <c r="D4" s="475"/>
      <c r="E4" s="475"/>
    </row>
    <row r="5" spans="1:9" s="298" customFormat="1" ht="27" customHeight="1">
      <c r="A5" s="549" t="s">
        <v>23</v>
      </c>
      <c r="B5" s="550"/>
      <c r="C5" s="551" t="s">
        <v>33</v>
      </c>
      <c r="D5" s="552"/>
      <c r="E5" s="776" t="s">
        <v>29</v>
      </c>
      <c r="F5" s="798"/>
      <c r="H5" s="531"/>
      <c r="I5" s="531"/>
    </row>
    <row r="6" spans="1:10" s="297" customFormat="1" ht="22.5" customHeight="1">
      <c r="A6" s="553">
        <v>1</v>
      </c>
      <c r="B6" s="554"/>
      <c r="C6" s="555" t="s">
        <v>219</v>
      </c>
      <c r="D6" s="317"/>
      <c r="E6" s="685">
        <v>71.5782599</v>
      </c>
      <c r="F6" s="683"/>
      <c r="G6" s="556"/>
      <c r="H6" s="556"/>
      <c r="I6" s="298"/>
      <c r="J6" s="298"/>
    </row>
    <row r="7" spans="1:10" s="297" customFormat="1" ht="22.5" customHeight="1">
      <c r="A7" s="553">
        <v>2</v>
      </c>
      <c r="B7" s="554"/>
      <c r="C7" s="555" t="s">
        <v>164</v>
      </c>
      <c r="D7" s="317"/>
      <c r="E7" s="686">
        <v>25.489368751</v>
      </c>
      <c r="F7" s="534"/>
      <c r="G7" s="556"/>
      <c r="H7" s="556"/>
      <c r="I7" s="298"/>
      <c r="J7" s="298"/>
    </row>
    <row r="8" spans="1:10" s="297" customFormat="1" ht="22.5" customHeight="1">
      <c r="A8" s="553">
        <v>3</v>
      </c>
      <c r="B8" s="554"/>
      <c r="C8" s="555" t="s">
        <v>220</v>
      </c>
      <c r="D8" s="317"/>
      <c r="E8" s="686">
        <v>16.834925</v>
      </c>
      <c r="F8" s="534"/>
      <c r="G8" s="556"/>
      <c r="H8" s="556"/>
      <c r="I8" s="298"/>
      <c r="J8" s="298"/>
    </row>
    <row r="9" spans="1:10" s="297" customFormat="1" ht="22.5" customHeight="1">
      <c r="A9" s="553">
        <v>4</v>
      </c>
      <c r="B9" s="554"/>
      <c r="C9" s="555" t="s">
        <v>166</v>
      </c>
      <c r="D9" s="317"/>
      <c r="E9" s="686">
        <v>9.537</v>
      </c>
      <c r="F9" s="534"/>
      <c r="G9" s="556"/>
      <c r="H9" s="556"/>
      <c r="I9" s="298"/>
      <c r="J9" s="298"/>
    </row>
    <row r="10" spans="1:10" s="297" customFormat="1" ht="22.5" customHeight="1">
      <c r="A10" s="553">
        <v>5</v>
      </c>
      <c r="B10" s="554"/>
      <c r="C10" s="555" t="s">
        <v>221</v>
      </c>
      <c r="D10" s="317"/>
      <c r="E10" s="686">
        <v>5.0539504</v>
      </c>
      <c r="F10" s="684"/>
      <c r="G10" s="556"/>
      <c r="H10" s="556"/>
      <c r="I10" s="298"/>
      <c r="J10" s="298"/>
    </row>
    <row r="11" spans="1:39" s="297" customFormat="1" ht="22.5" customHeight="1">
      <c r="A11" s="553">
        <v>6</v>
      </c>
      <c r="B11" s="554"/>
      <c r="C11" s="555" t="s">
        <v>222</v>
      </c>
      <c r="D11" s="317"/>
      <c r="E11" s="686">
        <v>4.5691712</v>
      </c>
      <c r="F11" s="534"/>
      <c r="G11" s="556"/>
      <c r="H11" s="556"/>
      <c r="I11" s="448"/>
      <c r="J11" s="448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</row>
    <row r="12" spans="1:10" s="297" customFormat="1" ht="22.5" customHeight="1">
      <c r="A12" s="553">
        <v>7</v>
      </c>
      <c r="B12" s="554"/>
      <c r="C12" s="555" t="s">
        <v>223</v>
      </c>
      <c r="D12" s="317"/>
      <c r="E12" s="686">
        <v>3.71122388</v>
      </c>
      <c r="F12" s="534"/>
      <c r="G12" s="556"/>
      <c r="H12" s="556"/>
      <c r="I12" s="298"/>
      <c r="J12" s="298"/>
    </row>
    <row r="13" spans="1:10" s="297" customFormat="1" ht="22.5" customHeight="1">
      <c r="A13" s="553">
        <v>8</v>
      </c>
      <c r="B13" s="554"/>
      <c r="C13" s="555" t="s">
        <v>167</v>
      </c>
      <c r="D13" s="317"/>
      <c r="E13" s="686">
        <v>3.624489</v>
      </c>
      <c r="F13" s="534"/>
      <c r="G13" s="556"/>
      <c r="H13" s="556"/>
      <c r="I13" s="540"/>
      <c r="J13" s="540"/>
    </row>
    <row r="14" spans="1:10" s="297" customFormat="1" ht="22.5" customHeight="1">
      <c r="A14" s="553">
        <v>9</v>
      </c>
      <c r="B14" s="554"/>
      <c r="C14" s="555" t="s">
        <v>224</v>
      </c>
      <c r="D14" s="317"/>
      <c r="E14" s="686">
        <v>2.2843576800000003</v>
      </c>
      <c r="F14" s="534"/>
      <c r="G14" s="556"/>
      <c r="H14" s="556"/>
      <c r="I14" s="298"/>
      <c r="J14" s="298"/>
    </row>
    <row r="15" spans="1:10" s="297" customFormat="1" ht="22.5" customHeight="1">
      <c r="A15" s="557">
        <v>10</v>
      </c>
      <c r="B15" s="558"/>
      <c r="C15" s="320" t="s">
        <v>168</v>
      </c>
      <c r="D15" s="386"/>
      <c r="E15" s="687">
        <v>2.182125</v>
      </c>
      <c r="F15" s="668"/>
      <c r="G15" s="556"/>
      <c r="H15" s="556"/>
      <c r="I15" s="540"/>
      <c r="J15" s="540"/>
    </row>
    <row r="16" spans="1:36" s="297" customFormat="1" ht="15.75">
      <c r="A16" s="479"/>
      <c r="B16" s="479"/>
      <c r="C16" s="479"/>
      <c r="D16" s="448"/>
      <c r="E16" s="448"/>
      <c r="F16" s="448"/>
      <c r="G16" s="448"/>
      <c r="H16" s="448"/>
      <c r="I16" s="448"/>
      <c r="J16" s="448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</row>
    <row r="17" spans="1:10" s="297" customFormat="1" ht="15">
      <c r="A17" s="297" t="s">
        <v>458</v>
      </c>
      <c r="F17" s="298"/>
      <c r="G17" s="298"/>
      <c r="H17" s="298"/>
      <c r="I17" s="298"/>
      <c r="J17" s="298"/>
    </row>
    <row r="18" spans="1:10" s="297" customFormat="1" ht="15">
      <c r="A18" s="297" t="s">
        <v>459</v>
      </c>
      <c r="F18" s="298"/>
      <c r="G18" s="298"/>
      <c r="H18" s="540"/>
      <c r="I18" s="540"/>
      <c r="J18" s="540"/>
    </row>
    <row r="19" s="297" customFormat="1" ht="15.75">
      <c r="C19" s="446"/>
    </row>
    <row r="20" s="297" customFormat="1" ht="15.75">
      <c r="C20" s="446"/>
    </row>
    <row r="21" s="297" customFormat="1" ht="15.75">
      <c r="C21" s="446"/>
    </row>
    <row r="22" s="297" customFormat="1" ht="15.75">
      <c r="C22" s="446"/>
    </row>
    <row r="29" ht="15.75">
      <c r="J29" s="511" t="s">
        <v>129</v>
      </c>
    </row>
  </sheetData>
  <mergeCells count="2">
    <mergeCell ref="E5:F5"/>
    <mergeCell ref="A1:F1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0"/>
  <sheetViews>
    <sheetView workbookViewId="0" topLeftCell="A1">
      <selection activeCell="A1" sqref="A1"/>
    </sheetView>
  </sheetViews>
  <sheetFormatPr defaultColWidth="9.00390625" defaultRowHeight="16.5"/>
  <cols>
    <col min="1" max="1" width="8.875" style="446" customWidth="1"/>
    <col min="2" max="2" width="3.00390625" style="446" customWidth="1"/>
    <col min="3" max="3" width="43.50390625" style="446" customWidth="1"/>
    <col min="4" max="4" width="3.625" style="446" customWidth="1"/>
    <col min="5" max="5" width="3.25390625" style="446" customWidth="1"/>
    <col min="6" max="6" width="16.00390625" style="446" customWidth="1"/>
    <col min="7" max="7" width="2.625" style="446" customWidth="1"/>
    <col min="8" max="8" width="13.75390625" style="446" customWidth="1"/>
    <col min="9" max="9" width="11.375" style="446" customWidth="1"/>
    <col min="10" max="10" width="6.75390625" style="446" customWidth="1"/>
    <col min="11" max="11" width="11.00390625" style="446" customWidth="1"/>
    <col min="12" max="12" width="1.875" style="446" customWidth="1"/>
    <col min="13" max="13" width="11.125" style="446" customWidth="1"/>
    <col min="14" max="16384" width="9.00390625" style="446" customWidth="1"/>
  </cols>
  <sheetData>
    <row r="1" spans="1:2" ht="19.5" customHeight="1">
      <c r="A1" s="469" t="s">
        <v>242</v>
      </c>
      <c r="B1" s="469"/>
    </row>
    <row r="2" spans="1:2" ht="19.5">
      <c r="A2" s="548" t="s">
        <v>366</v>
      </c>
      <c r="B2" s="512"/>
    </row>
    <row r="3" spans="1:2" ht="18.75">
      <c r="A3" s="469"/>
      <c r="B3" s="469"/>
    </row>
    <row r="4" spans="1:8" ht="15.75">
      <c r="A4" s="559" t="s">
        <v>99</v>
      </c>
      <c r="B4" s="559"/>
      <c r="C4" s="479"/>
      <c r="D4" s="479"/>
      <c r="E4" s="479"/>
      <c r="F4" s="479"/>
      <c r="G4" s="479"/>
      <c r="H4" s="479"/>
    </row>
    <row r="5" spans="1:12" s="298" customFormat="1" ht="27.75" customHeight="1">
      <c r="A5" s="549" t="s">
        <v>23</v>
      </c>
      <c r="B5" s="560"/>
      <c r="C5" s="561" t="s">
        <v>33</v>
      </c>
      <c r="D5" s="562"/>
      <c r="E5" s="563"/>
      <c r="F5" s="562" t="s">
        <v>36</v>
      </c>
      <c r="G5" s="563"/>
      <c r="H5" s="805" t="s">
        <v>29</v>
      </c>
      <c r="I5" s="798"/>
      <c r="K5" s="531"/>
      <c r="L5" s="531"/>
    </row>
    <row r="6" spans="1:13" s="297" customFormat="1" ht="22.5" customHeight="1">
      <c r="A6" s="553">
        <v>1</v>
      </c>
      <c r="B6" s="554"/>
      <c r="C6" s="555" t="s">
        <v>219</v>
      </c>
      <c r="D6" s="564"/>
      <c r="E6" s="565"/>
      <c r="F6" s="566" t="s">
        <v>158</v>
      </c>
      <c r="G6" s="567"/>
      <c r="H6" s="568">
        <v>71.5782599</v>
      </c>
      <c r="I6" s="385"/>
      <c r="J6" s="298"/>
      <c r="K6" s="298"/>
      <c r="L6" s="298"/>
      <c r="M6" s="569"/>
    </row>
    <row r="7" spans="1:13" s="297" customFormat="1" ht="22.5" customHeight="1">
      <c r="A7" s="553">
        <v>2</v>
      </c>
      <c r="B7" s="570"/>
      <c r="C7" s="555" t="s">
        <v>37</v>
      </c>
      <c r="D7" s="564"/>
      <c r="E7" s="565"/>
      <c r="F7" s="566" t="s">
        <v>159</v>
      </c>
      <c r="G7" s="567"/>
      <c r="H7" s="568">
        <v>43.607699091</v>
      </c>
      <c r="I7" s="385"/>
      <c r="J7" s="298"/>
      <c r="K7" s="298"/>
      <c r="L7" s="298"/>
      <c r="M7" s="569"/>
    </row>
    <row r="8" spans="1:13" s="297" customFormat="1" ht="22.5" customHeight="1">
      <c r="A8" s="553">
        <v>3</v>
      </c>
      <c r="B8" s="570"/>
      <c r="C8" s="555" t="s">
        <v>35</v>
      </c>
      <c r="D8" s="564"/>
      <c r="E8" s="565"/>
      <c r="F8" s="566" t="s">
        <v>160</v>
      </c>
      <c r="G8" s="567"/>
      <c r="H8" s="568">
        <v>32.66505456</v>
      </c>
      <c r="I8" s="385"/>
      <c r="J8" s="298"/>
      <c r="K8" s="298"/>
      <c r="L8" s="298"/>
      <c r="M8" s="569"/>
    </row>
    <row r="9" spans="1:13" s="297" customFormat="1" ht="22.5" customHeight="1">
      <c r="A9" s="553">
        <v>4</v>
      </c>
      <c r="B9" s="570"/>
      <c r="C9" s="555" t="s">
        <v>38</v>
      </c>
      <c r="D9" s="564"/>
      <c r="E9" s="565"/>
      <c r="F9" s="566" t="s">
        <v>161</v>
      </c>
      <c r="G9" s="567"/>
      <c r="H9" s="568">
        <v>26.713818249999996</v>
      </c>
      <c r="I9" s="385"/>
      <c r="J9" s="298"/>
      <c r="K9" s="298"/>
      <c r="L9" s="298"/>
      <c r="M9" s="569"/>
    </row>
    <row r="10" spans="1:13" s="297" customFormat="1" ht="22.5" customHeight="1">
      <c r="A10" s="553">
        <v>5</v>
      </c>
      <c r="B10" s="570"/>
      <c r="C10" s="555" t="s">
        <v>320</v>
      </c>
      <c r="D10" s="564"/>
      <c r="E10" s="565"/>
      <c r="F10" s="566" t="s">
        <v>159</v>
      </c>
      <c r="G10" s="567"/>
      <c r="H10" s="568">
        <v>26.680975919999998</v>
      </c>
      <c r="I10" s="571"/>
      <c r="J10" s="298"/>
      <c r="K10" s="298"/>
      <c r="L10" s="298"/>
      <c r="M10" s="569"/>
    </row>
    <row r="11" spans="1:42" s="297" customFormat="1" ht="22.5" customHeight="1">
      <c r="A11" s="553">
        <v>6</v>
      </c>
      <c r="B11" s="570"/>
      <c r="C11" s="555" t="s">
        <v>164</v>
      </c>
      <c r="D11" s="564"/>
      <c r="E11" s="565"/>
      <c r="F11" s="566" t="s">
        <v>158</v>
      </c>
      <c r="G11" s="567"/>
      <c r="H11" s="568">
        <v>25.489368751</v>
      </c>
      <c r="I11" s="385"/>
      <c r="J11" s="298"/>
      <c r="K11" s="298"/>
      <c r="L11" s="448"/>
      <c r="M11" s="569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</row>
    <row r="12" spans="1:13" s="297" customFormat="1" ht="22.5" customHeight="1">
      <c r="A12" s="553">
        <v>7</v>
      </c>
      <c r="B12" s="570"/>
      <c r="C12" s="555" t="s">
        <v>39</v>
      </c>
      <c r="D12" s="564"/>
      <c r="E12" s="565"/>
      <c r="F12" s="566" t="s">
        <v>159</v>
      </c>
      <c r="G12" s="567"/>
      <c r="H12" s="568">
        <v>22.329670859999997</v>
      </c>
      <c r="I12" s="385"/>
      <c r="J12" s="298"/>
      <c r="K12" s="298"/>
      <c r="L12" s="298"/>
      <c r="M12" s="569"/>
    </row>
    <row r="13" spans="1:13" s="297" customFormat="1" ht="22.5" customHeight="1">
      <c r="A13" s="553">
        <v>8</v>
      </c>
      <c r="B13" s="570"/>
      <c r="C13" s="555" t="s">
        <v>165</v>
      </c>
      <c r="D13" s="564"/>
      <c r="E13" s="565"/>
      <c r="F13" s="566" t="s">
        <v>162</v>
      </c>
      <c r="G13" s="567"/>
      <c r="H13" s="568">
        <v>20.516415149999997</v>
      </c>
      <c r="I13" s="385"/>
      <c r="J13" s="298"/>
      <c r="K13" s="298"/>
      <c r="L13" s="540"/>
      <c r="M13" s="569"/>
    </row>
    <row r="14" spans="1:13" s="297" customFormat="1" ht="22.5" customHeight="1">
      <c r="A14" s="553">
        <v>9</v>
      </c>
      <c r="B14" s="570"/>
      <c r="C14" s="555" t="s">
        <v>220</v>
      </c>
      <c r="D14" s="564"/>
      <c r="E14" s="565"/>
      <c r="F14" s="566" t="s">
        <v>158</v>
      </c>
      <c r="G14" s="567"/>
      <c r="H14" s="568">
        <v>16.834925</v>
      </c>
      <c r="I14" s="385"/>
      <c r="J14" s="298"/>
      <c r="K14" s="298"/>
      <c r="L14" s="298"/>
      <c r="M14" s="569"/>
    </row>
    <row r="15" spans="1:13" s="297" customFormat="1" ht="22.5" customHeight="1">
      <c r="A15" s="557">
        <v>10</v>
      </c>
      <c r="B15" s="572"/>
      <c r="C15" s="320" t="s">
        <v>225</v>
      </c>
      <c r="D15" s="573"/>
      <c r="E15" s="574"/>
      <c r="F15" s="575" t="s">
        <v>163</v>
      </c>
      <c r="G15" s="576"/>
      <c r="H15" s="577">
        <v>14.336924360000001</v>
      </c>
      <c r="I15" s="386"/>
      <c r="J15" s="298"/>
      <c r="K15" s="298"/>
      <c r="L15" s="540"/>
      <c r="M15" s="569"/>
    </row>
    <row r="16" spans="1:39" s="297" customFormat="1" ht="15.75">
      <c r="A16" s="479"/>
      <c r="B16" s="479"/>
      <c r="C16" s="479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</row>
    <row r="17" spans="1:13" s="297" customFormat="1" ht="15">
      <c r="A17" s="297" t="s">
        <v>458</v>
      </c>
      <c r="F17" s="298"/>
      <c r="G17" s="298"/>
      <c r="I17" s="298"/>
      <c r="J17" s="298"/>
      <c r="K17" s="298"/>
      <c r="L17" s="298"/>
      <c r="M17" s="298"/>
    </row>
    <row r="18" spans="1:13" s="297" customFormat="1" ht="15">
      <c r="A18" s="297" t="s">
        <v>459</v>
      </c>
      <c r="F18" s="298"/>
      <c r="G18" s="298"/>
      <c r="J18" s="298"/>
      <c r="K18" s="540"/>
      <c r="L18" s="540"/>
      <c r="M18" s="540"/>
    </row>
    <row r="19" s="297" customFormat="1" ht="15.75">
      <c r="C19" s="446"/>
    </row>
    <row r="20" s="297" customFormat="1" ht="15.75">
      <c r="C20" s="446"/>
    </row>
    <row r="21" s="297" customFormat="1" ht="15.75">
      <c r="C21" s="446"/>
    </row>
    <row r="22" s="297" customFormat="1" ht="15.75">
      <c r="C22" s="446"/>
    </row>
    <row r="30" ht="15.75">
      <c r="M30" s="511" t="s">
        <v>254</v>
      </c>
    </row>
  </sheetData>
  <mergeCells count="1">
    <mergeCell ref="H5:I5"/>
  </mergeCells>
  <printOptions/>
  <pageMargins left="0.551181102362204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3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5.875" style="2" customWidth="1"/>
    <col min="2" max="2" width="1.625" style="2" customWidth="1"/>
    <col min="3" max="3" width="2.625" style="2" customWidth="1"/>
    <col min="4" max="4" width="13.75390625" style="2" customWidth="1"/>
    <col min="5" max="5" width="7.625" style="2" customWidth="1"/>
    <col min="6" max="6" width="12.875" style="2" customWidth="1"/>
    <col min="7" max="7" width="4.75390625" style="2" customWidth="1"/>
    <col min="8" max="8" width="2.25390625" style="2" customWidth="1"/>
    <col min="9" max="9" width="16.00390625" style="2" customWidth="1"/>
    <col min="10" max="10" width="7.625" style="2" customWidth="1"/>
    <col min="11" max="11" width="11.625" style="2" customWidth="1"/>
    <col min="12" max="12" width="5.875" style="2" customWidth="1"/>
    <col min="13" max="13" width="2.375" style="2" customWidth="1"/>
    <col min="14" max="14" width="16.50390625" style="2" customWidth="1"/>
    <col min="15" max="15" width="8.875" style="2" customWidth="1"/>
    <col min="16" max="16" width="14.875" style="2" customWidth="1"/>
    <col min="17" max="17" width="5.625" style="2" customWidth="1"/>
    <col min="18" max="18" width="8.875" style="2" customWidth="1"/>
    <col min="19" max="19" width="6.75390625" style="2" customWidth="1"/>
    <col min="20" max="20" width="11.00390625" style="2" customWidth="1"/>
    <col min="21" max="21" width="1.875" style="2" customWidth="1"/>
    <col min="22" max="22" width="11.125" style="2" customWidth="1"/>
    <col min="23" max="16384" width="9.00390625" style="2" customWidth="1"/>
  </cols>
  <sheetData>
    <row r="1" spans="1:13" s="143" customFormat="1" ht="20.2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9.5" customHeight="1">
      <c r="A3" s="69" t="s">
        <v>347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9.5">
      <c r="A4" s="137"/>
      <c r="B4" s="137"/>
      <c r="C4" s="137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3:17" ht="15.75">
      <c r="C6" s="3"/>
      <c r="D6" s="10"/>
      <c r="E6" s="10"/>
      <c r="F6" s="10"/>
      <c r="G6" s="10"/>
      <c r="H6" s="14"/>
      <c r="I6" s="14"/>
      <c r="J6" s="14"/>
      <c r="K6" s="14"/>
      <c r="L6" s="14"/>
      <c r="M6" s="14"/>
      <c r="N6" s="10"/>
      <c r="O6" s="10"/>
      <c r="P6" s="10"/>
      <c r="Q6" s="10"/>
    </row>
    <row r="7" spans="1:21" s="6" customFormat="1" ht="72.75" customHeight="1">
      <c r="A7" s="356" t="s">
        <v>28</v>
      </c>
      <c r="B7" s="308"/>
      <c r="C7" s="450"/>
      <c r="D7" s="808" t="s">
        <v>40</v>
      </c>
      <c r="E7" s="809"/>
      <c r="F7" s="808" t="s">
        <v>41</v>
      </c>
      <c r="G7" s="809"/>
      <c r="H7" s="453"/>
      <c r="I7" s="808" t="s">
        <v>343</v>
      </c>
      <c r="J7" s="809"/>
      <c r="K7" s="808" t="s">
        <v>344</v>
      </c>
      <c r="L7" s="809"/>
      <c r="M7" s="453"/>
      <c r="N7" s="808" t="s">
        <v>348</v>
      </c>
      <c r="O7" s="809"/>
      <c r="P7" s="808" t="s">
        <v>349</v>
      </c>
      <c r="Q7" s="809"/>
      <c r="T7" s="138"/>
      <c r="U7" s="138"/>
    </row>
    <row r="8" spans="1:22" s="6" customFormat="1" ht="15" customHeight="1">
      <c r="A8" s="358"/>
      <c r="B8" s="271"/>
      <c r="C8" s="140"/>
      <c r="D8" s="806" t="s">
        <v>253</v>
      </c>
      <c r="E8" s="807"/>
      <c r="F8" s="367"/>
      <c r="G8" s="140"/>
      <c r="H8" s="140"/>
      <c r="I8" s="806" t="s">
        <v>253</v>
      </c>
      <c r="J8" s="807"/>
      <c r="K8" s="703"/>
      <c r="L8" s="271"/>
      <c r="M8" s="139"/>
      <c r="N8" s="806" t="s">
        <v>253</v>
      </c>
      <c r="O8" s="807"/>
      <c r="P8" s="367"/>
      <c r="Q8" s="454"/>
      <c r="R8" s="7"/>
      <c r="S8" s="8"/>
      <c r="T8" s="7"/>
      <c r="U8" s="7"/>
      <c r="V8" s="7"/>
    </row>
    <row r="9" spans="1:22" s="11" customFormat="1" ht="16.5">
      <c r="A9" s="455">
        <v>1995</v>
      </c>
      <c r="B9" s="140"/>
      <c r="C9" s="140"/>
      <c r="D9" s="688">
        <v>49.58</v>
      </c>
      <c r="E9" s="456"/>
      <c r="F9" s="693">
        <v>55</v>
      </c>
      <c r="G9" s="690"/>
      <c r="H9" s="139"/>
      <c r="I9" s="697">
        <f>N9-D9</f>
        <v>15.236999999999995</v>
      </c>
      <c r="J9" s="695"/>
      <c r="K9" s="699">
        <v>39</v>
      </c>
      <c r="L9" s="311"/>
      <c r="M9" s="139"/>
      <c r="N9" s="697">
        <v>64.817</v>
      </c>
      <c r="O9" s="695"/>
      <c r="P9" s="693">
        <v>94</v>
      </c>
      <c r="Q9" s="690"/>
      <c r="R9" s="6"/>
      <c r="S9" s="6"/>
      <c r="T9" s="6"/>
      <c r="U9" s="6"/>
      <c r="V9" s="6"/>
    </row>
    <row r="10" spans="1:22" s="11" customFormat="1" ht="16.5">
      <c r="A10" s="358">
        <v>1996</v>
      </c>
      <c r="B10" s="140"/>
      <c r="C10" s="140"/>
      <c r="D10" s="688">
        <v>89.825</v>
      </c>
      <c r="E10" s="456"/>
      <c r="F10" s="693">
        <v>201</v>
      </c>
      <c r="G10" s="140"/>
      <c r="H10" s="139"/>
      <c r="I10" s="697">
        <f aca="true" t="shared" si="0" ref="I10:I19">N10-D10</f>
        <v>35.03099999999999</v>
      </c>
      <c r="J10" s="695"/>
      <c r="K10" s="311">
        <v>80</v>
      </c>
      <c r="L10" s="311"/>
      <c r="M10" s="139"/>
      <c r="N10" s="697">
        <v>124.856</v>
      </c>
      <c r="O10" s="695"/>
      <c r="P10" s="693">
        <v>281</v>
      </c>
      <c r="Q10" s="140"/>
      <c r="R10" s="6"/>
      <c r="S10" s="6"/>
      <c r="T10" s="6"/>
      <c r="U10" s="6"/>
      <c r="V10" s="6"/>
    </row>
    <row r="11" spans="1:22" s="11" customFormat="1" ht="16.5">
      <c r="A11" s="358">
        <v>1997</v>
      </c>
      <c r="B11" s="140"/>
      <c r="C11" s="140"/>
      <c r="D11" s="688">
        <v>215.665</v>
      </c>
      <c r="E11" s="456"/>
      <c r="F11" s="693">
        <v>351</v>
      </c>
      <c r="G11" s="140"/>
      <c r="H11" s="139"/>
      <c r="I11" s="697">
        <f t="shared" si="0"/>
        <v>60.24300000000002</v>
      </c>
      <c r="J11" s="695"/>
      <c r="K11" s="311">
        <v>101</v>
      </c>
      <c r="L11" s="311"/>
      <c r="M11" s="139"/>
      <c r="N11" s="697">
        <v>275.908</v>
      </c>
      <c r="O11" s="695"/>
      <c r="P11" s="693">
        <v>452</v>
      </c>
      <c r="Q11" s="140"/>
      <c r="R11" s="6"/>
      <c r="S11" s="6"/>
      <c r="T11" s="6"/>
      <c r="U11" s="6"/>
      <c r="V11" s="6"/>
    </row>
    <row r="12" spans="1:22" s="11" customFormat="1" ht="16.5">
      <c r="A12" s="358">
        <v>1998</v>
      </c>
      <c r="B12" s="140"/>
      <c r="C12" s="140"/>
      <c r="D12" s="688">
        <v>101.611</v>
      </c>
      <c r="E12" s="456"/>
      <c r="F12" s="693">
        <v>157</v>
      </c>
      <c r="G12" s="140"/>
      <c r="H12" s="139"/>
      <c r="I12" s="697">
        <f t="shared" si="0"/>
        <v>2.472999999999999</v>
      </c>
      <c r="J12" s="695"/>
      <c r="K12" s="311">
        <v>31</v>
      </c>
      <c r="L12" s="311"/>
      <c r="M12" s="139"/>
      <c r="N12" s="697">
        <v>104.084</v>
      </c>
      <c r="O12" s="695"/>
      <c r="P12" s="693">
        <v>188</v>
      </c>
      <c r="Q12" s="140"/>
      <c r="R12" s="9"/>
      <c r="S12" s="6"/>
      <c r="T12" s="6"/>
      <c r="U12" s="6"/>
      <c r="V12" s="6"/>
    </row>
    <row r="13" spans="1:51" s="11" customFormat="1" ht="16.5">
      <c r="A13" s="358">
        <v>1999</v>
      </c>
      <c r="B13" s="140"/>
      <c r="C13" s="140"/>
      <c r="D13" s="688">
        <v>119.788</v>
      </c>
      <c r="E13" s="456"/>
      <c r="F13" s="693">
        <v>162</v>
      </c>
      <c r="G13" s="140"/>
      <c r="H13" s="139"/>
      <c r="I13" s="697">
        <v>10.38</v>
      </c>
      <c r="J13" s="695"/>
      <c r="K13" s="311">
        <v>51</v>
      </c>
      <c r="L13" s="311"/>
      <c r="M13" s="139"/>
      <c r="N13" s="697">
        <v>130.173</v>
      </c>
      <c r="O13" s="695"/>
      <c r="P13" s="693">
        <v>213</v>
      </c>
      <c r="Q13" s="140"/>
      <c r="R13" s="3"/>
      <c r="S13" s="3"/>
      <c r="T13" s="3"/>
      <c r="U13" s="3"/>
      <c r="V13" s="3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</row>
    <row r="14" spans="1:22" s="11" customFormat="1" ht="16.5">
      <c r="A14" s="358">
        <v>2000</v>
      </c>
      <c r="B14" s="140"/>
      <c r="C14" s="140"/>
      <c r="D14" s="688">
        <v>159.361</v>
      </c>
      <c r="E14" s="456"/>
      <c r="F14" s="693">
        <v>279</v>
      </c>
      <c r="G14" s="140"/>
      <c r="H14" s="139"/>
      <c r="I14" s="697">
        <f t="shared" si="0"/>
        <v>8.04600000000002</v>
      </c>
      <c r="J14" s="695"/>
      <c r="K14" s="311">
        <v>46</v>
      </c>
      <c r="L14" s="311"/>
      <c r="M14" s="139"/>
      <c r="N14" s="697">
        <v>167.407</v>
      </c>
      <c r="O14" s="695"/>
      <c r="P14" s="693">
        <v>325</v>
      </c>
      <c r="Q14" s="140"/>
      <c r="R14" s="6"/>
      <c r="S14" s="6"/>
      <c r="T14" s="6"/>
      <c r="U14" s="6"/>
      <c r="V14" s="6"/>
    </row>
    <row r="15" spans="1:22" s="11" customFormat="1" ht="16.5">
      <c r="A15" s="358">
        <v>2001</v>
      </c>
      <c r="B15" s="140"/>
      <c r="C15" s="140"/>
      <c r="D15" s="688">
        <v>105.002</v>
      </c>
      <c r="E15" s="456"/>
      <c r="F15" s="693">
        <v>181</v>
      </c>
      <c r="G15" s="140"/>
      <c r="H15" s="139"/>
      <c r="I15" s="697">
        <f t="shared" si="0"/>
        <v>3.219999999999999</v>
      </c>
      <c r="J15" s="695"/>
      <c r="K15" s="311">
        <v>31</v>
      </c>
      <c r="L15" s="311"/>
      <c r="M15" s="139"/>
      <c r="N15" s="697">
        <v>108.222</v>
      </c>
      <c r="O15" s="695"/>
      <c r="P15" s="693">
        <v>212</v>
      </c>
      <c r="Q15" s="140"/>
      <c r="R15" s="6"/>
      <c r="S15" s="6"/>
      <c r="T15" s="9"/>
      <c r="U15" s="9"/>
      <c r="V15" s="9"/>
    </row>
    <row r="16" spans="1:22" s="11" customFormat="1" ht="16.5">
      <c r="A16" s="358">
        <v>2002</v>
      </c>
      <c r="B16" s="140"/>
      <c r="C16" s="140"/>
      <c r="D16" s="688">
        <v>112.776</v>
      </c>
      <c r="E16" s="456"/>
      <c r="F16" s="693">
        <v>644</v>
      </c>
      <c r="G16" s="140"/>
      <c r="H16" s="139"/>
      <c r="I16" s="697">
        <v>1.74</v>
      </c>
      <c r="J16" s="695"/>
      <c r="K16" s="311">
        <v>27</v>
      </c>
      <c r="L16" s="311"/>
      <c r="M16" s="139"/>
      <c r="N16" s="697">
        <v>114.522</v>
      </c>
      <c r="O16" s="695"/>
      <c r="P16" s="693">
        <v>671</v>
      </c>
      <c r="Q16" s="140"/>
      <c r="R16" s="6"/>
      <c r="S16" s="6"/>
      <c r="T16" s="6"/>
      <c r="U16" s="6"/>
      <c r="V16" s="6"/>
    </row>
    <row r="17" spans="1:22" s="11" customFormat="1" ht="17.25" customHeight="1">
      <c r="A17" s="358">
        <v>2003</v>
      </c>
      <c r="B17" s="140"/>
      <c r="C17" s="140"/>
      <c r="D17" s="688">
        <v>264.012</v>
      </c>
      <c r="E17" s="456"/>
      <c r="F17" s="693">
        <v>678</v>
      </c>
      <c r="G17" s="140"/>
      <c r="H17" s="139"/>
      <c r="I17" s="697">
        <f t="shared" si="0"/>
        <v>1.1569999999999823</v>
      </c>
      <c r="J17" s="695"/>
      <c r="K17" s="311">
        <v>10</v>
      </c>
      <c r="L17" s="311"/>
      <c r="M17" s="139"/>
      <c r="N17" s="697">
        <v>265.169</v>
      </c>
      <c r="O17" s="695"/>
      <c r="P17" s="693">
        <v>688</v>
      </c>
      <c r="Q17" s="140"/>
      <c r="R17" s="6"/>
      <c r="S17" s="6"/>
      <c r="T17" s="9"/>
      <c r="U17" s="9"/>
      <c r="V17" s="9"/>
    </row>
    <row r="18" spans="1:22" s="141" customFormat="1" ht="16.5" customHeight="1">
      <c r="A18" s="358">
        <v>2004</v>
      </c>
      <c r="B18" s="140"/>
      <c r="C18" s="140"/>
      <c r="D18" s="688">
        <v>524.475805716</v>
      </c>
      <c r="E18" s="456"/>
      <c r="F18" s="693">
        <v>1259</v>
      </c>
      <c r="G18" s="691"/>
      <c r="H18" s="457"/>
      <c r="I18" s="697">
        <f t="shared" si="0"/>
        <v>2.920694833000084</v>
      </c>
      <c r="J18" s="695"/>
      <c r="K18" s="700">
        <v>14</v>
      </c>
      <c r="L18" s="700"/>
      <c r="M18" s="139"/>
      <c r="N18" s="697">
        <v>527.396500549</v>
      </c>
      <c r="O18" s="695"/>
      <c r="P18" s="693">
        <v>1273</v>
      </c>
      <c r="Q18" s="691"/>
      <c r="R18" s="3"/>
      <c r="S18" s="3"/>
      <c r="T18" s="3"/>
      <c r="U18" s="3"/>
      <c r="V18" s="3"/>
    </row>
    <row r="19" spans="1:22" s="11" customFormat="1" ht="16.5" customHeight="1">
      <c r="A19" s="357">
        <v>2005</v>
      </c>
      <c r="B19" s="359"/>
      <c r="C19" s="140"/>
      <c r="D19" s="689">
        <v>856.60738</v>
      </c>
      <c r="E19" s="458"/>
      <c r="F19" s="694">
        <v>1682</v>
      </c>
      <c r="G19" s="692"/>
      <c r="H19" s="457"/>
      <c r="I19" s="698">
        <f t="shared" si="0"/>
        <v>2.282497836999937</v>
      </c>
      <c r="J19" s="696"/>
      <c r="K19" s="701">
        <v>12</v>
      </c>
      <c r="L19" s="702"/>
      <c r="M19" s="139"/>
      <c r="N19" s="698">
        <v>858.889877837</v>
      </c>
      <c r="O19" s="696"/>
      <c r="P19" s="694">
        <v>1694</v>
      </c>
      <c r="Q19" s="692"/>
      <c r="R19" s="6"/>
      <c r="S19" s="6"/>
      <c r="T19" s="6"/>
      <c r="U19" s="6"/>
      <c r="V19" s="6"/>
    </row>
    <row r="20" spans="1:22" s="11" customFormat="1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"/>
      <c r="O20" s="14"/>
      <c r="P20" s="14"/>
      <c r="Q20" s="14"/>
      <c r="R20" s="6"/>
      <c r="S20" s="6"/>
      <c r="T20" s="6"/>
      <c r="U20" s="6"/>
      <c r="V20" s="6"/>
    </row>
    <row r="21" spans="4:48" s="11" customFormat="1" ht="15"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3"/>
      <c r="R21" s="3"/>
      <c r="S21" s="3"/>
      <c r="T21" s="3"/>
      <c r="U21" s="3"/>
      <c r="V21" s="3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</row>
    <row r="22" spans="1:48" s="11" customFormat="1" ht="16.5">
      <c r="A22" s="265"/>
      <c r="B22" s="265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3"/>
      <c r="R22" s="3"/>
      <c r="S22" s="3"/>
      <c r="T22" s="3"/>
      <c r="U22" s="3"/>
      <c r="V22" s="3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</row>
    <row r="23" spans="1:22" s="11" customFormat="1" ht="15">
      <c r="A23" s="6"/>
      <c r="B23" s="6"/>
      <c r="Q23" s="6"/>
      <c r="R23" s="6"/>
      <c r="S23" s="6"/>
      <c r="T23" s="9"/>
      <c r="U23" s="9"/>
      <c r="V23" s="9"/>
    </row>
    <row r="24" s="11" customFormat="1" ht="12.75"/>
    <row r="25" s="11" customFormat="1" ht="12.75"/>
    <row r="26" s="11" customFormat="1" ht="12.75"/>
    <row r="27" s="11" customFormat="1" ht="12.75"/>
    <row r="31" ht="15.75">
      <c r="Q31" s="142" t="s">
        <v>255</v>
      </c>
    </row>
  </sheetData>
  <mergeCells count="9">
    <mergeCell ref="K7:L7"/>
    <mergeCell ref="N7:O7"/>
    <mergeCell ref="N8:O8"/>
    <mergeCell ref="P7:Q7"/>
    <mergeCell ref="D8:E8"/>
    <mergeCell ref="D7:E7"/>
    <mergeCell ref="F7:G7"/>
    <mergeCell ref="I7:J7"/>
    <mergeCell ref="I8:J8"/>
  </mergeCells>
  <printOptions/>
  <pageMargins left="0" right="0" top="0.5905511811023623" bottom="0.1968503937007874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15.87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69" t="s">
        <v>495</v>
      </c>
      <c r="B1" s="69"/>
      <c r="C1" s="2"/>
      <c r="D1" s="2"/>
      <c r="E1" s="2"/>
    </row>
    <row r="2" spans="1:5" ht="19.5">
      <c r="A2" s="70"/>
      <c r="B2" s="70"/>
      <c r="C2" s="2"/>
      <c r="D2" s="2"/>
      <c r="E2" s="2"/>
    </row>
    <row r="3" spans="1:5" ht="18.75">
      <c r="A3" s="69"/>
      <c r="B3" s="69"/>
      <c r="C3" s="2"/>
      <c r="D3" s="2"/>
      <c r="E3" s="2"/>
    </row>
    <row r="4" spans="1:5" ht="16.5">
      <c r="A4" s="211" t="s">
        <v>188</v>
      </c>
      <c r="B4" s="211"/>
      <c r="C4" s="10"/>
      <c r="D4" s="14"/>
      <c r="E4" s="2"/>
    </row>
    <row r="5" spans="1:6" s="435" customFormat="1" ht="27" customHeight="1">
      <c r="A5" s="398" t="s">
        <v>23</v>
      </c>
      <c r="B5" s="399"/>
      <c r="C5" s="433" t="s">
        <v>22</v>
      </c>
      <c r="D5" s="774" t="s">
        <v>34</v>
      </c>
      <c r="E5" s="775"/>
      <c r="F5" s="434"/>
    </row>
    <row r="6" spans="1:6" ht="17.25">
      <c r="A6" s="316">
        <v>1</v>
      </c>
      <c r="B6" s="203"/>
      <c r="C6" s="385" t="s">
        <v>191</v>
      </c>
      <c r="D6" s="769">
        <v>110214.66642688742</v>
      </c>
      <c r="E6" s="318"/>
      <c r="F6" s="384"/>
    </row>
    <row r="7" spans="1:6" ht="17.25">
      <c r="A7" s="316">
        <v>2</v>
      </c>
      <c r="B7" s="203"/>
      <c r="C7" s="385" t="s">
        <v>263</v>
      </c>
      <c r="D7" s="770">
        <v>61764.02134165572</v>
      </c>
      <c r="E7" s="318"/>
      <c r="F7" s="384"/>
    </row>
    <row r="8" spans="1:6" ht="17.25">
      <c r="A8" s="316">
        <v>3</v>
      </c>
      <c r="B8" s="203"/>
      <c r="C8" s="385" t="s">
        <v>205</v>
      </c>
      <c r="D8" s="770">
        <v>59442.78598339286</v>
      </c>
      <c r="E8" s="318"/>
      <c r="F8" s="384"/>
    </row>
    <row r="9" spans="1:6" ht="17.25">
      <c r="A9" s="316">
        <v>4</v>
      </c>
      <c r="B9" s="203"/>
      <c r="C9" s="385" t="s">
        <v>264</v>
      </c>
      <c r="D9" s="770">
        <v>25772.773548777903</v>
      </c>
      <c r="E9" s="318"/>
      <c r="F9" s="384"/>
    </row>
    <row r="10" spans="1:6" ht="17.25">
      <c r="A10" s="316">
        <v>5</v>
      </c>
      <c r="B10" s="203"/>
      <c r="C10" s="385" t="s">
        <v>265</v>
      </c>
      <c r="D10" s="770">
        <v>21827.572949782414</v>
      </c>
      <c r="E10" s="318"/>
      <c r="F10" s="384"/>
    </row>
    <row r="11" spans="1:6" ht="17.25">
      <c r="A11" s="316">
        <v>6</v>
      </c>
      <c r="B11" s="203"/>
      <c r="C11" s="385" t="s">
        <v>484</v>
      </c>
      <c r="D11" s="770">
        <v>9792.483167998642</v>
      </c>
      <c r="E11" s="318"/>
      <c r="F11" s="384"/>
    </row>
    <row r="12" spans="1:6" ht="17.25">
      <c r="A12" s="316">
        <v>7</v>
      </c>
      <c r="B12" s="203"/>
      <c r="C12" s="385" t="s">
        <v>197</v>
      </c>
      <c r="D12" s="770">
        <v>6077.33041470684</v>
      </c>
      <c r="E12" s="318"/>
      <c r="F12" s="384"/>
    </row>
    <row r="13" spans="1:6" ht="17.25">
      <c r="A13" s="316">
        <v>8</v>
      </c>
      <c r="B13" s="203"/>
      <c r="C13" s="385" t="s">
        <v>193</v>
      </c>
      <c r="D13" s="770">
        <v>4984.459191529778</v>
      </c>
      <c r="E13" s="318"/>
      <c r="F13" s="384"/>
    </row>
    <row r="14" spans="1:6" ht="17.25">
      <c r="A14" s="316">
        <v>9</v>
      </c>
      <c r="B14" s="203"/>
      <c r="C14" s="385" t="s">
        <v>199</v>
      </c>
      <c r="D14" s="770">
        <v>4405.491757164076</v>
      </c>
      <c r="E14" s="318"/>
      <c r="F14" s="384"/>
    </row>
    <row r="15" spans="1:6" ht="17.25">
      <c r="A15" s="313">
        <v>10</v>
      </c>
      <c r="B15" s="322"/>
      <c r="C15" s="386" t="s">
        <v>206</v>
      </c>
      <c r="D15" s="771">
        <v>2657.501856668232</v>
      </c>
      <c r="E15" s="315"/>
      <c r="F15" s="384"/>
    </row>
    <row r="16" spans="1:5" ht="16.5">
      <c r="A16" s="144"/>
      <c r="B16" s="144"/>
      <c r="C16" s="381"/>
      <c r="D16" s="382"/>
      <c r="E16" s="3"/>
    </row>
    <row r="17" spans="1:5" ht="16.5">
      <c r="A17" s="11" t="s">
        <v>142</v>
      </c>
      <c r="B17" s="11"/>
      <c r="C17" s="6"/>
      <c r="D17" s="6"/>
      <c r="E17" s="6"/>
    </row>
    <row r="18" spans="1:5" ht="16.5">
      <c r="A18" s="11"/>
      <c r="B18" s="11"/>
      <c r="C18" s="6"/>
      <c r="D18" s="6"/>
      <c r="E18" s="6"/>
    </row>
    <row r="19" spans="1:5" ht="16.5">
      <c r="A19" s="11" t="s">
        <v>266</v>
      </c>
      <c r="B19" s="11"/>
      <c r="C19" s="6"/>
      <c r="D19" s="6"/>
      <c r="E19" s="6"/>
    </row>
    <row r="20" spans="1:5" ht="16.5">
      <c r="A20" s="11"/>
      <c r="B20" s="11"/>
      <c r="C20" s="6"/>
      <c r="D20" s="6"/>
      <c r="E20" s="6"/>
    </row>
    <row r="21" spans="1:5" ht="16.5">
      <c r="A21" s="11" t="s">
        <v>363</v>
      </c>
      <c r="B21" s="11"/>
      <c r="C21" s="6"/>
      <c r="D21" s="6"/>
      <c r="E21" s="6"/>
    </row>
    <row r="22" spans="1:5" ht="16.5">
      <c r="A22" s="11"/>
      <c r="B22" s="11"/>
      <c r="C22" s="6"/>
      <c r="D22" s="6"/>
      <c r="E22" s="6"/>
    </row>
    <row r="23" spans="1:5" ht="16.5">
      <c r="A23" s="11"/>
      <c r="B23" s="212"/>
      <c r="C23" s="11"/>
      <c r="D23" s="11"/>
      <c r="E23" s="11"/>
    </row>
    <row r="24" spans="1:5" ht="16.5">
      <c r="A24" s="383"/>
      <c r="B24" s="6"/>
      <c r="C24" s="6"/>
      <c r="D24" s="11"/>
      <c r="E24" s="11"/>
    </row>
    <row r="25" spans="2:5" ht="16.5">
      <c r="B25" s="11"/>
      <c r="C25" s="11"/>
      <c r="D25" s="2"/>
      <c r="E25" s="11"/>
    </row>
    <row r="30" ht="16.5">
      <c r="M30" s="142" t="s">
        <v>230</v>
      </c>
    </row>
  </sheetData>
  <mergeCells count="1">
    <mergeCell ref="D5:E5"/>
  </mergeCells>
  <printOptions/>
  <pageMargins left="0.7480314960629921" right="0" top="0.984251968503937" bottom="0.1968503937007874" header="0.5118110236220472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125" style="14" customWidth="1"/>
    <col min="2" max="2" width="37.875" style="14" customWidth="1"/>
    <col min="3" max="3" width="56.875" style="14" customWidth="1"/>
    <col min="4" max="4" width="8.875" style="14" customWidth="1"/>
    <col min="5" max="5" width="11.125" style="14" customWidth="1"/>
    <col min="6" max="16384" width="9.00390625" style="14" customWidth="1"/>
  </cols>
  <sheetData>
    <row r="1" ht="22.5">
      <c r="A1" s="200" t="s">
        <v>42</v>
      </c>
    </row>
    <row r="2" ht="25.5">
      <c r="A2" s="201"/>
    </row>
    <row r="3" ht="2.25" customHeight="1">
      <c r="A3" s="17"/>
    </row>
    <row r="4" s="145" customFormat="1" ht="19.5">
      <c r="A4" s="260" t="s">
        <v>243</v>
      </c>
    </row>
    <row r="5" s="145" customFormat="1" ht="19.5">
      <c r="A5" s="68"/>
    </row>
    <row r="6" s="145" customFormat="1" ht="18.75"/>
    <row r="7" spans="1:3" s="202" customFormat="1" ht="19.5" customHeight="1">
      <c r="A7" s="15" t="s">
        <v>82</v>
      </c>
      <c r="B7" s="145"/>
      <c r="C7" s="145"/>
    </row>
    <row r="8" spans="1:3" s="202" customFormat="1" ht="18.75">
      <c r="A8" s="15"/>
      <c r="B8" s="145"/>
      <c r="C8" s="145"/>
    </row>
    <row r="9" spans="1:3" s="202" customFormat="1" ht="13.5" customHeight="1">
      <c r="A9" s="15"/>
      <c r="B9" s="145"/>
      <c r="C9" s="145"/>
    </row>
    <row r="10" spans="1:3" s="202" customFormat="1" ht="54" customHeight="1">
      <c r="A10" s="810" t="s">
        <v>100</v>
      </c>
      <c r="B10" s="811"/>
      <c r="C10" s="811"/>
    </row>
    <row r="11" spans="1:4" s="202" customFormat="1" ht="18.75">
      <c r="A11" s="261"/>
      <c r="B11" s="145"/>
      <c r="C11" s="145"/>
      <c r="D11" s="204"/>
    </row>
    <row r="12" spans="1:4" s="202" customFormat="1" ht="18.75">
      <c r="A12" s="261"/>
      <c r="B12" s="145"/>
      <c r="C12" s="145"/>
      <c r="D12" s="204"/>
    </row>
    <row r="13" spans="1:5" s="202" customFormat="1" ht="15.75" customHeight="1">
      <c r="A13" s="15" t="s">
        <v>83</v>
      </c>
      <c r="B13" s="262"/>
      <c r="C13" s="262"/>
      <c r="D13" s="203"/>
      <c r="E13" s="203"/>
    </row>
    <row r="14" spans="1:5" s="202" customFormat="1" ht="15.75" customHeight="1">
      <c r="A14" s="68"/>
      <c r="B14" s="262"/>
      <c r="C14" s="262"/>
      <c r="D14" s="203"/>
      <c r="E14" s="203"/>
    </row>
    <row r="15" spans="1:5" s="202" customFormat="1" ht="12" customHeight="1">
      <c r="A15" s="261"/>
      <c r="B15" s="263"/>
      <c r="C15" s="145"/>
      <c r="D15" s="205"/>
      <c r="E15" s="205"/>
    </row>
    <row r="16" spans="1:3" s="206" customFormat="1" ht="43.5" customHeight="1">
      <c r="A16" s="812" t="s">
        <v>101</v>
      </c>
      <c r="B16" s="812"/>
      <c r="C16" s="812"/>
    </row>
    <row r="17" spans="1:3" s="202" customFormat="1" ht="18.75">
      <c r="A17" s="261"/>
      <c r="B17" s="145"/>
      <c r="C17" s="145"/>
    </row>
    <row r="18" spans="1:3" s="202" customFormat="1" ht="18.75">
      <c r="A18" s="261"/>
      <c r="B18" s="145"/>
      <c r="C18" s="145"/>
    </row>
    <row r="19" spans="1:3" s="202" customFormat="1" ht="15" customHeight="1">
      <c r="A19" s="15" t="s">
        <v>85</v>
      </c>
      <c r="B19" s="264"/>
      <c r="C19" s="264"/>
    </row>
    <row r="20" spans="1:3" s="202" customFormat="1" ht="15" customHeight="1">
      <c r="A20" s="68"/>
      <c r="B20" s="264"/>
      <c r="C20" s="264"/>
    </row>
    <row r="21" spans="1:3" s="202" customFormat="1" ht="11.25" customHeight="1">
      <c r="A21" s="264"/>
      <c r="B21" s="264"/>
      <c r="C21" s="264"/>
    </row>
    <row r="22" spans="1:3" s="202" customFormat="1" ht="42" customHeight="1">
      <c r="A22" s="812" t="s">
        <v>102</v>
      </c>
      <c r="B22" s="812"/>
      <c r="C22" s="812"/>
    </row>
    <row r="23" spans="1:5" s="141" customFormat="1" ht="10.5" customHeight="1">
      <c r="A23" s="144"/>
      <c r="B23" s="14"/>
      <c r="C23" s="14"/>
      <c r="D23" s="3"/>
      <c r="E23" s="3"/>
    </row>
    <row r="24" spans="1:5" s="141" customFormat="1" ht="15.75">
      <c r="A24" s="144"/>
      <c r="B24" s="14"/>
      <c r="D24" s="3"/>
      <c r="E24" s="3"/>
    </row>
    <row r="25" spans="1:5" s="141" customFormat="1" ht="15.75">
      <c r="A25" s="144"/>
      <c r="B25" s="14"/>
      <c r="C25" s="14"/>
      <c r="D25" s="8"/>
      <c r="E25" s="8"/>
    </row>
    <row r="26" spans="1:5" s="141" customFormat="1" ht="15.75">
      <c r="A26" s="144"/>
      <c r="B26" s="14"/>
      <c r="C26" s="14"/>
      <c r="E26" s="3"/>
    </row>
    <row r="27" spans="1:5" s="141" customFormat="1" ht="15.75">
      <c r="A27" s="144"/>
      <c r="B27" s="14"/>
      <c r="C27" s="14"/>
      <c r="D27" s="8"/>
      <c r="E27" s="8"/>
    </row>
    <row r="28" spans="1:5" s="141" customFormat="1" ht="15.75">
      <c r="A28" s="14"/>
      <c r="B28" s="3"/>
      <c r="C28" s="3"/>
      <c r="D28" s="3"/>
      <c r="E28" s="3"/>
    </row>
    <row r="29" spans="1:5" s="141" customFormat="1" ht="15.75">
      <c r="A29" s="14"/>
      <c r="B29" s="3"/>
      <c r="C29" s="3"/>
      <c r="D29" s="366" t="s">
        <v>260</v>
      </c>
      <c r="E29" s="3"/>
    </row>
    <row r="30" spans="1:5" s="141" customFormat="1" ht="15.75">
      <c r="A30" s="14"/>
      <c r="B30" s="3"/>
      <c r="C30" s="3"/>
      <c r="D30" s="8"/>
      <c r="E30" s="8"/>
    </row>
    <row r="31" s="141" customFormat="1" ht="12.75"/>
    <row r="32" s="141" customFormat="1" ht="12.75"/>
    <row r="33" s="141" customFormat="1" ht="12.75"/>
    <row r="34" s="141" customFormat="1" ht="12.75"/>
  </sheetData>
  <mergeCells count="3">
    <mergeCell ref="A10:C10"/>
    <mergeCell ref="A16:C16"/>
    <mergeCell ref="A22:C22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34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44.875" style="446" customWidth="1"/>
    <col min="2" max="2" width="3.50390625" style="446" customWidth="1"/>
    <col min="3" max="3" width="12.75390625" style="446" customWidth="1"/>
    <col min="4" max="4" width="1.875" style="446" customWidth="1"/>
    <col min="5" max="5" width="12.375" style="446" customWidth="1"/>
    <col min="6" max="6" width="1.37890625" style="446" customWidth="1"/>
    <col min="7" max="7" width="11.625" style="446" customWidth="1"/>
    <col min="8" max="8" width="1.875" style="446" customWidth="1"/>
    <col min="9" max="9" width="9.125" style="446" customWidth="1"/>
    <col min="10" max="10" width="3.25390625" style="446" customWidth="1"/>
    <col min="11" max="11" width="7.00390625" style="446" customWidth="1"/>
    <col min="12" max="12" width="2.25390625" style="446" customWidth="1"/>
    <col min="13" max="13" width="9.00390625" style="446" customWidth="1"/>
    <col min="14" max="14" width="8.00390625" style="446" customWidth="1"/>
    <col min="15" max="15" width="7.375" style="446" customWidth="1"/>
    <col min="16" max="16384" width="9.00390625" style="446" customWidth="1"/>
  </cols>
  <sheetData>
    <row r="1" ht="20.25">
      <c r="A1" s="527" t="s">
        <v>103</v>
      </c>
    </row>
    <row r="3" ht="19.5" customHeight="1">
      <c r="A3" s="469" t="s">
        <v>43</v>
      </c>
    </row>
    <row r="4" ht="19.5" customHeight="1">
      <c r="A4" s="512"/>
    </row>
    <row r="5" ht="19.5" customHeight="1">
      <c r="A5" s="469"/>
    </row>
    <row r="6" spans="1:9" ht="19.5" customHeight="1">
      <c r="A6" s="469"/>
      <c r="C6" s="794" t="s">
        <v>407</v>
      </c>
      <c r="D6" s="794"/>
      <c r="E6" s="794"/>
      <c r="F6" s="794"/>
      <c r="G6" s="794"/>
      <c r="H6" s="794"/>
      <c r="I6" s="794"/>
    </row>
    <row r="7" spans="1:12" ht="18.75">
      <c r="A7" s="469"/>
      <c r="C7" s="815" t="s">
        <v>158</v>
      </c>
      <c r="D7" s="815"/>
      <c r="E7" s="815"/>
      <c r="F7" s="578"/>
      <c r="G7" s="813" t="s">
        <v>163</v>
      </c>
      <c r="H7" s="814"/>
      <c r="I7" s="813"/>
      <c r="J7" s="475"/>
      <c r="K7" s="475" t="s">
        <v>18</v>
      </c>
      <c r="L7" s="475"/>
    </row>
    <row r="8" spans="1:11" ht="15.75">
      <c r="A8" s="480" t="s">
        <v>44</v>
      </c>
      <c r="B8" s="479"/>
      <c r="C8" s="579">
        <v>335</v>
      </c>
      <c r="D8" s="579"/>
      <c r="E8" s="580" t="s">
        <v>111</v>
      </c>
      <c r="F8" s="470"/>
      <c r="G8" s="233">
        <v>304</v>
      </c>
      <c r="H8" s="233"/>
      <c r="I8" s="234" t="s">
        <v>110</v>
      </c>
      <c r="K8" s="744">
        <f>(C8-G8)/G8*100</f>
        <v>10.197368421052632</v>
      </c>
    </row>
    <row r="9" spans="1:9" ht="16.5">
      <c r="A9" s="581"/>
      <c r="B9" s="479"/>
      <c r="C9" s="470"/>
      <c r="D9" s="470"/>
      <c r="E9" s="470"/>
      <c r="F9" s="470"/>
      <c r="G9" s="470"/>
      <c r="H9" s="470"/>
      <c r="I9" s="470"/>
    </row>
    <row r="10" spans="1:11" ht="15.75">
      <c r="A10" s="480" t="s">
        <v>134</v>
      </c>
      <c r="B10" s="582"/>
      <c r="C10" s="579">
        <v>37</v>
      </c>
      <c r="D10" s="579"/>
      <c r="E10" s="583" t="s">
        <v>370</v>
      </c>
      <c r="F10" s="470"/>
      <c r="G10" s="233">
        <v>44</v>
      </c>
      <c r="H10" s="233"/>
      <c r="I10" s="234" t="s">
        <v>130</v>
      </c>
      <c r="J10" s="584"/>
      <c r="K10" s="744">
        <f>(C10-G10)/G10*100</f>
        <v>-15.909090909090908</v>
      </c>
    </row>
    <row r="11" spans="1:11" ht="16.5">
      <c r="A11" s="581"/>
      <c r="B11" s="582"/>
      <c r="C11" s="579"/>
      <c r="D11" s="579"/>
      <c r="E11" s="579"/>
      <c r="F11" s="470"/>
      <c r="G11" s="470"/>
      <c r="H11" s="470"/>
      <c r="I11" s="470"/>
      <c r="J11" s="584"/>
      <c r="K11" s="584"/>
    </row>
    <row r="12" spans="1:11" ht="15.75">
      <c r="A12" s="480" t="s">
        <v>80</v>
      </c>
      <c r="B12" s="479"/>
      <c r="C12" s="585">
        <v>3192.089159</v>
      </c>
      <c r="D12" s="586"/>
      <c r="E12" s="587" t="s">
        <v>172</v>
      </c>
      <c r="F12" s="497"/>
      <c r="G12" s="588">
        <v>2020.5</v>
      </c>
      <c r="H12" s="589"/>
      <c r="I12" s="590" t="s">
        <v>111</v>
      </c>
      <c r="K12" s="744">
        <f>(C12-G12)/G12*100</f>
        <v>57.985110566691425</v>
      </c>
    </row>
    <row r="13" spans="1:11" ht="16.5">
      <c r="A13" s="581"/>
      <c r="B13" s="479"/>
      <c r="C13" s="591"/>
      <c r="D13" s="591"/>
      <c r="E13" s="591"/>
      <c r="F13" s="497"/>
      <c r="G13" s="592"/>
      <c r="H13" s="592"/>
      <c r="I13" s="592"/>
      <c r="K13" s="500"/>
    </row>
    <row r="14" spans="1:9" ht="15.75">
      <c r="A14" s="480"/>
      <c r="B14" s="479"/>
      <c r="C14" s="579"/>
      <c r="D14" s="579"/>
      <c r="E14" s="579"/>
      <c r="F14" s="470"/>
      <c r="G14" s="470"/>
      <c r="H14" s="470"/>
      <c r="I14" s="470"/>
    </row>
    <row r="15" spans="1:9" ht="15.75">
      <c r="A15" s="480"/>
      <c r="B15" s="479"/>
      <c r="C15" s="579"/>
      <c r="D15" s="579"/>
      <c r="E15" s="579"/>
      <c r="F15" s="470"/>
      <c r="G15" s="470"/>
      <c r="H15" s="470"/>
      <c r="I15" s="470"/>
    </row>
    <row r="16" spans="1:9" ht="15.75">
      <c r="A16" s="480"/>
      <c r="B16" s="479"/>
      <c r="C16" s="794" t="s">
        <v>425</v>
      </c>
      <c r="D16" s="794"/>
      <c r="E16" s="794"/>
      <c r="F16" s="794"/>
      <c r="G16" s="794"/>
      <c r="H16" s="794"/>
      <c r="I16" s="794"/>
    </row>
    <row r="17" spans="1:12" ht="15.75">
      <c r="A17" s="479"/>
      <c r="B17" s="479"/>
      <c r="C17" s="815" t="s">
        <v>158</v>
      </c>
      <c r="D17" s="815"/>
      <c r="E17" s="815"/>
      <c r="F17" s="578"/>
      <c r="G17" s="813" t="s">
        <v>163</v>
      </c>
      <c r="H17" s="814"/>
      <c r="I17" s="813"/>
      <c r="J17" s="475"/>
      <c r="K17" s="475" t="s">
        <v>18</v>
      </c>
      <c r="L17" s="475"/>
    </row>
    <row r="18" spans="1:9" ht="15.75">
      <c r="A18" s="479"/>
      <c r="B18" s="479"/>
      <c r="C18" s="579"/>
      <c r="D18" s="579"/>
      <c r="E18" s="579"/>
      <c r="F18" s="470"/>
      <c r="G18" s="470"/>
      <c r="H18" s="470"/>
      <c r="I18" s="470"/>
    </row>
    <row r="19" spans="1:41" s="596" customFormat="1" ht="15.75">
      <c r="A19" s="480" t="s">
        <v>143</v>
      </c>
      <c r="B19" s="582"/>
      <c r="C19" s="585">
        <v>6707.585226</v>
      </c>
      <c r="D19" s="586"/>
      <c r="E19" s="583" t="s">
        <v>173</v>
      </c>
      <c r="F19" s="593"/>
      <c r="G19" s="588">
        <v>6687.2</v>
      </c>
      <c r="H19" s="588"/>
      <c r="I19" s="234" t="s">
        <v>112</v>
      </c>
      <c r="J19" s="582"/>
      <c r="K19" s="754">
        <v>0.31</v>
      </c>
      <c r="L19" s="594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</row>
    <row r="20" spans="1:41" s="596" customFormat="1" ht="15.75">
      <c r="A20" s="480"/>
      <c r="B20" s="582"/>
      <c r="C20" s="585"/>
      <c r="D20" s="586"/>
      <c r="E20" s="583"/>
      <c r="F20" s="593"/>
      <c r="G20" s="588"/>
      <c r="H20" s="588"/>
      <c r="I20" s="234"/>
      <c r="J20" s="582"/>
      <c r="K20" s="744"/>
      <c r="L20" s="594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</row>
    <row r="21" spans="1:41" s="596" customFormat="1" ht="15.75">
      <c r="A21" s="480" t="s">
        <v>226</v>
      </c>
      <c r="B21" s="582"/>
      <c r="C21" s="585">
        <v>192.976462857</v>
      </c>
      <c r="D21" s="586"/>
      <c r="E21" s="597" t="s">
        <v>244</v>
      </c>
      <c r="F21" s="593"/>
      <c r="G21" s="588">
        <v>113.924</v>
      </c>
      <c r="H21" s="588"/>
      <c r="I21" s="234" t="s">
        <v>227</v>
      </c>
      <c r="J21" s="582"/>
      <c r="K21" s="744">
        <f>(C21-G21)/G21*100</f>
        <v>69.39052601471155</v>
      </c>
      <c r="L21" s="594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</row>
    <row r="22" spans="1:12" s="596" customFormat="1" ht="16.5">
      <c r="A22" s="581"/>
      <c r="B22" s="582"/>
      <c r="C22" s="579"/>
      <c r="D22" s="470"/>
      <c r="E22" s="470"/>
      <c r="F22" s="470"/>
      <c r="G22" s="233"/>
      <c r="H22" s="233"/>
      <c r="I22" s="470"/>
      <c r="J22" s="484"/>
      <c r="K22" s="744"/>
      <c r="L22" s="598"/>
    </row>
    <row r="23" spans="1:14" s="596" customFormat="1" ht="17.25" customHeight="1">
      <c r="A23" s="484" t="s">
        <v>228</v>
      </c>
      <c r="B23" s="582"/>
      <c r="C23" s="585">
        <v>150.8</v>
      </c>
      <c r="D23" s="599"/>
      <c r="E23" s="583" t="s">
        <v>169</v>
      </c>
      <c r="F23" s="470"/>
      <c r="G23" s="588">
        <v>76.70886174200001</v>
      </c>
      <c r="H23" s="233"/>
      <c r="I23" s="234" t="s">
        <v>113</v>
      </c>
      <c r="J23" s="484"/>
      <c r="K23" s="744">
        <f>(C23-G23)/G23*100</f>
        <v>96.58745622793312</v>
      </c>
      <c r="L23" s="598"/>
      <c r="N23" s="595"/>
    </row>
    <row r="24" spans="1:12" s="596" customFormat="1" ht="18.75">
      <c r="A24" s="581"/>
      <c r="B24" s="582"/>
      <c r="C24" s="586"/>
      <c r="D24" s="600"/>
      <c r="E24" s="579"/>
      <c r="F24" s="470"/>
      <c r="G24" s="589"/>
      <c r="H24" s="233"/>
      <c r="I24" s="233"/>
      <c r="J24" s="472"/>
      <c r="K24" s="744"/>
      <c r="L24" s="601"/>
    </row>
    <row r="25" spans="1:14" s="297" customFormat="1" ht="18.75">
      <c r="A25" s="484" t="s">
        <v>229</v>
      </c>
      <c r="B25" s="298"/>
      <c r="C25" s="585">
        <v>42.23351016600001</v>
      </c>
      <c r="D25" s="599"/>
      <c r="E25" s="587" t="s">
        <v>170</v>
      </c>
      <c r="F25" s="470"/>
      <c r="G25" s="588">
        <v>37.21564660800001</v>
      </c>
      <c r="H25" s="233"/>
      <c r="I25" s="590" t="s">
        <v>114</v>
      </c>
      <c r="J25" s="446"/>
      <c r="K25" s="744">
        <f>(C25-G25)/G25*100</f>
        <v>13.483209390002497</v>
      </c>
      <c r="L25" s="298"/>
      <c r="N25" s="595"/>
    </row>
    <row r="26" spans="1:12" s="297" customFormat="1" ht="18.75">
      <c r="A26" s="480"/>
      <c r="B26" s="298"/>
      <c r="C26" s="579"/>
      <c r="D26" s="599"/>
      <c r="E26" s="587"/>
      <c r="F26" s="470"/>
      <c r="G26" s="589"/>
      <c r="H26" s="589"/>
      <c r="I26" s="234"/>
      <c r="J26" s="446"/>
      <c r="K26" s="500"/>
      <c r="L26" s="298"/>
    </row>
    <row r="27" spans="1:14" s="297" customFormat="1" ht="18.75">
      <c r="A27" s="480" t="s">
        <v>241</v>
      </c>
      <c r="B27" s="298"/>
      <c r="C27" s="585">
        <v>1097.370210686</v>
      </c>
      <c r="D27" s="599"/>
      <c r="E27" s="587" t="s">
        <v>171</v>
      </c>
      <c r="F27" s="470"/>
      <c r="G27" s="589"/>
      <c r="H27" s="589"/>
      <c r="I27" s="234"/>
      <c r="J27" s="446"/>
      <c r="K27" s="500"/>
      <c r="L27" s="298"/>
      <c r="N27" s="595"/>
    </row>
    <row r="28" spans="1:12" s="297" customFormat="1" ht="16.5">
      <c r="A28" s="602"/>
      <c r="B28" s="298"/>
      <c r="C28" s="579"/>
      <c r="D28" s="579"/>
      <c r="E28" s="579"/>
      <c r="F28" s="470"/>
      <c r="G28" s="233"/>
      <c r="H28" s="233"/>
      <c r="I28" s="233"/>
      <c r="J28" s="540"/>
      <c r="K28" s="540"/>
      <c r="L28" s="540"/>
    </row>
    <row r="29" s="297" customFormat="1" ht="12.75"/>
    <row r="30" s="297" customFormat="1" ht="12.75">
      <c r="A30" s="297" t="s">
        <v>106</v>
      </c>
    </row>
    <row r="31" s="297" customFormat="1" ht="12.75"/>
    <row r="32" spans="1:10" s="297" customFormat="1" ht="12.75">
      <c r="A32" s="297" t="s">
        <v>137</v>
      </c>
      <c r="J32" s="511"/>
    </row>
    <row r="33" s="297" customFormat="1" ht="12.75"/>
    <row r="34" spans="1:15" ht="16.5">
      <c r="A34" s="510"/>
      <c r="O34" s="511" t="s">
        <v>231</v>
      </c>
    </row>
  </sheetData>
  <mergeCells count="6">
    <mergeCell ref="C6:I6"/>
    <mergeCell ref="G17:I17"/>
    <mergeCell ref="C17:E17"/>
    <mergeCell ref="G7:I7"/>
    <mergeCell ref="C7:E7"/>
    <mergeCell ref="C16:I16"/>
  </mergeCells>
  <printOptions/>
  <pageMargins left="0.7480314960629921" right="0" top="0.5905511811023623" bottom="0.1968503937007874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A1" sqref="A1"/>
    </sheetView>
  </sheetViews>
  <sheetFormatPr defaultColWidth="9.00390625" defaultRowHeight="16.5"/>
  <cols>
    <col min="1" max="1" width="7.50390625" style="446" customWidth="1"/>
    <col min="2" max="2" width="3.875" style="446" customWidth="1"/>
    <col min="3" max="3" width="14.00390625" style="446" customWidth="1"/>
    <col min="4" max="4" width="7.00390625" style="446" customWidth="1"/>
    <col min="5" max="5" width="14.75390625" style="446" customWidth="1"/>
    <col min="6" max="6" width="6.625" style="446" customWidth="1"/>
    <col min="7" max="7" width="16.00390625" style="446" customWidth="1"/>
    <col min="8" max="8" width="8.625" style="446" customWidth="1"/>
    <col min="9" max="9" width="16.75390625" style="446" customWidth="1"/>
    <col min="10" max="10" width="11.375" style="446" customWidth="1"/>
    <col min="11" max="11" width="29.625" style="446" customWidth="1"/>
    <col min="12" max="12" width="11.00390625" style="446" hidden="1" customWidth="1"/>
    <col min="13" max="13" width="0" style="446" hidden="1" customWidth="1"/>
    <col min="14" max="16384" width="9.00390625" style="446" customWidth="1"/>
  </cols>
  <sheetData>
    <row r="1" spans="1:4" s="643" customFormat="1" ht="20.25">
      <c r="A1" s="527" t="s">
        <v>324</v>
      </c>
      <c r="B1" s="527"/>
      <c r="C1" s="527"/>
      <c r="D1" s="527"/>
    </row>
    <row r="2" spans="1:4" ht="18.75">
      <c r="A2" s="469"/>
      <c r="B2" s="469"/>
      <c r="C2" s="469"/>
      <c r="D2" s="469"/>
    </row>
    <row r="3" spans="1:4" ht="19.5" customHeight="1">
      <c r="A3" s="469" t="s">
        <v>325</v>
      </c>
      <c r="B3" s="469"/>
      <c r="C3" s="469"/>
      <c r="D3" s="469"/>
    </row>
    <row r="4" spans="1:4" ht="19.5">
      <c r="A4" s="512"/>
      <c r="B4" s="512"/>
      <c r="C4" s="469"/>
      <c r="D4" s="469"/>
    </row>
    <row r="5" spans="3:11" ht="15.75">
      <c r="C5" s="475"/>
      <c r="D5" s="475"/>
      <c r="E5" s="475"/>
      <c r="F5" s="475"/>
      <c r="G5" s="475"/>
      <c r="H5" s="475"/>
      <c r="I5" s="475"/>
      <c r="J5" s="475"/>
      <c r="K5" s="475"/>
    </row>
    <row r="6" spans="1:13" s="298" customFormat="1" ht="71.25" customHeight="1">
      <c r="A6" s="816" t="s">
        <v>327</v>
      </c>
      <c r="B6" s="817"/>
      <c r="C6" s="816" t="s">
        <v>45</v>
      </c>
      <c r="D6" s="817"/>
      <c r="E6" s="816" t="s">
        <v>46</v>
      </c>
      <c r="F6" s="817"/>
      <c r="G6" s="816" t="s">
        <v>328</v>
      </c>
      <c r="H6" s="818"/>
      <c r="I6" s="820" t="s">
        <v>364</v>
      </c>
      <c r="J6" s="817"/>
      <c r="K6" s="717" t="s">
        <v>326</v>
      </c>
      <c r="L6" s="531" t="s">
        <v>107</v>
      </c>
      <c r="M6" s="298" t="s">
        <v>108</v>
      </c>
    </row>
    <row r="7" spans="1:12" s="297" customFormat="1" ht="13.5" customHeight="1">
      <c r="A7" s="644"/>
      <c r="B7" s="533"/>
      <c r="C7" s="780" t="s">
        <v>253</v>
      </c>
      <c r="D7" s="781"/>
      <c r="E7" s="780" t="s">
        <v>253</v>
      </c>
      <c r="F7" s="781"/>
      <c r="G7" s="780" t="s">
        <v>253</v>
      </c>
      <c r="H7" s="819"/>
      <c r="I7" s="821" t="s">
        <v>253</v>
      </c>
      <c r="J7" s="781"/>
      <c r="K7" s="718"/>
      <c r="L7" s="645"/>
    </row>
    <row r="8" spans="1:13" s="297" customFormat="1" ht="15.75">
      <c r="A8" s="537">
        <v>1995</v>
      </c>
      <c r="B8" s="538"/>
      <c r="C8" s="711">
        <v>16.46376992</v>
      </c>
      <c r="D8" s="546"/>
      <c r="E8" s="711">
        <v>110.701</v>
      </c>
      <c r="F8" s="652"/>
      <c r="G8" s="711">
        <v>0.425911428</v>
      </c>
      <c r="H8" s="713"/>
      <c r="I8" s="715">
        <f aca="true" t="shared" si="0" ref="I8:I13">C8+E8+G8</f>
        <v>127.590681348</v>
      </c>
      <c r="J8" s="646"/>
      <c r="K8" s="267">
        <v>5.433298166137327</v>
      </c>
      <c r="L8" s="607">
        <v>542</v>
      </c>
      <c r="M8" s="297">
        <v>2348.309948149</v>
      </c>
    </row>
    <row r="9" spans="1:13" s="297" customFormat="1" ht="15.75">
      <c r="A9" s="537">
        <v>1996</v>
      </c>
      <c r="B9" s="538"/>
      <c r="C9" s="711">
        <v>31.53063253</v>
      </c>
      <c r="D9" s="546"/>
      <c r="E9" s="711">
        <v>263.33</v>
      </c>
      <c r="F9" s="652"/>
      <c r="G9" s="711">
        <v>0.584183641</v>
      </c>
      <c r="H9" s="713"/>
      <c r="I9" s="715">
        <f t="shared" si="0"/>
        <v>295.44481617099996</v>
      </c>
      <c r="J9" s="646"/>
      <c r="K9" s="267">
        <v>8.499647796007142</v>
      </c>
      <c r="L9" s="607">
        <v>583</v>
      </c>
      <c r="M9" s="297">
        <v>3475.965395999</v>
      </c>
    </row>
    <row r="10" spans="1:13" s="297" customFormat="1" ht="15.75">
      <c r="A10" s="537">
        <v>1997</v>
      </c>
      <c r="B10" s="538"/>
      <c r="C10" s="711">
        <v>48.622005316</v>
      </c>
      <c r="D10" s="546"/>
      <c r="E10" s="711">
        <v>472.97</v>
      </c>
      <c r="F10" s="652"/>
      <c r="G10" s="711">
        <v>0.830982794</v>
      </c>
      <c r="H10" s="713"/>
      <c r="I10" s="715">
        <f t="shared" si="0"/>
        <v>522.42298811</v>
      </c>
      <c r="J10" s="646"/>
      <c r="K10" s="267">
        <v>16.31231283949452</v>
      </c>
      <c r="L10" s="607">
        <v>658</v>
      </c>
      <c r="M10" s="297">
        <v>3202.629775743</v>
      </c>
    </row>
    <row r="11" spans="1:13" s="297" customFormat="1" ht="15.75">
      <c r="A11" s="537">
        <v>1998</v>
      </c>
      <c r="B11" s="538"/>
      <c r="C11" s="711">
        <v>33.532661614</v>
      </c>
      <c r="D11" s="546"/>
      <c r="E11" s="711">
        <v>334.966</v>
      </c>
      <c r="F11" s="652"/>
      <c r="G11" s="711">
        <v>4.310155301</v>
      </c>
      <c r="H11" s="713"/>
      <c r="I11" s="715">
        <f t="shared" si="0"/>
        <v>372.808816915</v>
      </c>
      <c r="J11" s="646"/>
      <c r="K11" s="267">
        <v>14.006350522013133</v>
      </c>
      <c r="L11" s="607">
        <v>680</v>
      </c>
      <c r="M11" s="297">
        <v>2661.712744723</v>
      </c>
    </row>
    <row r="12" spans="1:40" s="297" customFormat="1" ht="15.75">
      <c r="A12" s="537">
        <v>1999</v>
      </c>
      <c r="B12" s="538"/>
      <c r="C12" s="711">
        <v>41.888781847</v>
      </c>
      <c r="D12" s="546"/>
      <c r="E12" s="711">
        <v>958.197</v>
      </c>
      <c r="F12" s="652"/>
      <c r="G12" s="711">
        <v>5.211963092</v>
      </c>
      <c r="H12" s="713"/>
      <c r="I12" s="715">
        <f t="shared" si="0"/>
        <v>1005.297744939</v>
      </c>
      <c r="J12" s="646"/>
      <c r="K12" s="267">
        <v>21.23226764822524</v>
      </c>
      <c r="L12" s="647">
        <v>708</v>
      </c>
      <c r="M12" s="526">
        <v>4734.763905555</v>
      </c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</row>
    <row r="13" spans="1:13" s="297" customFormat="1" ht="15.75">
      <c r="A13" s="537">
        <v>2000</v>
      </c>
      <c r="B13" s="538"/>
      <c r="C13" s="711">
        <v>86.131267343</v>
      </c>
      <c r="D13" s="546"/>
      <c r="E13" s="711">
        <v>1204.358</v>
      </c>
      <c r="F13" s="652"/>
      <c r="G13" s="711">
        <v>18.16070354</v>
      </c>
      <c r="H13" s="713"/>
      <c r="I13" s="715">
        <f t="shared" si="0"/>
        <v>1308.649970883</v>
      </c>
      <c r="J13" s="646"/>
      <c r="K13" s="267">
        <v>26.913441361278224</v>
      </c>
      <c r="L13" s="607">
        <v>790</v>
      </c>
      <c r="M13" s="297">
        <v>4862.44012170745</v>
      </c>
    </row>
    <row r="14" spans="1:13" s="297" customFormat="1" ht="15.75">
      <c r="A14" s="537">
        <v>2001</v>
      </c>
      <c r="B14" s="538"/>
      <c r="C14" s="711">
        <v>101.701839928</v>
      </c>
      <c r="D14" s="546"/>
      <c r="E14" s="711">
        <v>909.865</v>
      </c>
      <c r="F14" s="652"/>
      <c r="G14" s="711">
        <v>37.597121288</v>
      </c>
      <c r="H14" s="713"/>
      <c r="I14" s="715">
        <v>1049.17</v>
      </c>
      <c r="J14" s="646"/>
      <c r="K14" s="267">
        <v>26.586127765683347</v>
      </c>
      <c r="L14" s="648">
        <v>867</v>
      </c>
      <c r="M14" s="297">
        <v>3946.306168566</v>
      </c>
    </row>
    <row r="15" spans="1:13" s="297" customFormat="1" ht="15.75">
      <c r="A15" s="537">
        <v>2002</v>
      </c>
      <c r="B15" s="538"/>
      <c r="C15" s="711">
        <v>131.641379163</v>
      </c>
      <c r="D15" s="546"/>
      <c r="E15" s="711">
        <v>807.238</v>
      </c>
      <c r="F15" s="652"/>
      <c r="G15" s="711">
        <v>43.21</v>
      </c>
      <c r="H15" s="713"/>
      <c r="I15" s="715">
        <f>C15+E15+G15</f>
        <v>982.0893791630001</v>
      </c>
      <c r="J15" s="646"/>
      <c r="K15" s="267">
        <v>27.202015441492584</v>
      </c>
      <c r="L15" s="607">
        <v>978</v>
      </c>
      <c r="M15" s="297">
        <v>3611.31914709</v>
      </c>
    </row>
    <row r="16" spans="1:13" s="297" customFormat="1" ht="15.75">
      <c r="A16" s="537">
        <v>2003</v>
      </c>
      <c r="B16" s="538"/>
      <c r="C16" s="711">
        <v>408.179748101</v>
      </c>
      <c r="D16" s="546"/>
      <c r="E16" s="711">
        <v>1197.77</v>
      </c>
      <c r="F16" s="652"/>
      <c r="G16" s="711">
        <v>73.74128754</v>
      </c>
      <c r="H16" s="713"/>
      <c r="I16" s="715">
        <f>C16+E16+G16</f>
        <v>1679.6910356409999</v>
      </c>
      <c r="J16" s="646"/>
      <c r="K16" s="267">
        <v>30.276445389084124</v>
      </c>
      <c r="L16" s="648">
        <v>1037</v>
      </c>
      <c r="M16" s="297">
        <v>5547.847556261</v>
      </c>
    </row>
    <row r="17" spans="1:13" s="297" customFormat="1" ht="15.75">
      <c r="A17" s="537">
        <v>2004</v>
      </c>
      <c r="B17" s="538"/>
      <c r="C17" s="711">
        <v>461.528104714</v>
      </c>
      <c r="D17" s="546"/>
      <c r="E17" s="711">
        <v>1410.084687842</v>
      </c>
      <c r="F17" s="652"/>
      <c r="G17" s="711">
        <v>148.842457683</v>
      </c>
      <c r="H17" s="713"/>
      <c r="I17" s="715">
        <v>2020.45</v>
      </c>
      <c r="J17" s="646"/>
      <c r="K17" s="267">
        <v>30.174545856124134</v>
      </c>
      <c r="L17" s="607">
        <v>1096</v>
      </c>
      <c r="M17" s="297">
        <v>6695.892822622</v>
      </c>
    </row>
    <row r="18" spans="1:13" s="297" customFormat="1" ht="15.75">
      <c r="A18" s="532">
        <v>2005</v>
      </c>
      <c r="B18" s="649"/>
      <c r="C18" s="712">
        <v>1286.915656035</v>
      </c>
      <c r="D18" s="710"/>
      <c r="E18" s="712">
        <v>1710.796979423</v>
      </c>
      <c r="F18" s="709"/>
      <c r="G18" s="712">
        <v>194.376524097</v>
      </c>
      <c r="H18" s="714"/>
      <c r="I18" s="716">
        <v>3192.089159555</v>
      </c>
      <c r="J18" s="650"/>
      <c r="K18" s="218">
        <v>39.023394</v>
      </c>
      <c r="L18" s="607">
        <v>1096</v>
      </c>
      <c r="M18" s="297">
        <v>6695.892822622</v>
      </c>
    </row>
    <row r="19" spans="1:37" s="297" customFormat="1" ht="15.75">
      <c r="A19" s="479"/>
      <c r="B19" s="479"/>
      <c r="C19" s="479"/>
      <c r="D19" s="479"/>
      <c r="E19" s="448"/>
      <c r="F19" s="448"/>
      <c r="G19" s="448"/>
      <c r="H19" s="448"/>
      <c r="I19" s="448"/>
      <c r="J19" s="448"/>
      <c r="K19" s="448"/>
      <c r="L19" s="448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</row>
    <row r="20" spans="3:12" s="297" customFormat="1" ht="15.75">
      <c r="C20" s="446"/>
      <c r="D20" s="446"/>
      <c r="E20" s="539"/>
      <c r="F20" s="539"/>
      <c r="G20" s="539"/>
      <c r="H20" s="539"/>
      <c r="I20" s="539"/>
      <c r="J20" s="539"/>
      <c r="K20" s="298"/>
      <c r="L20" s="298"/>
    </row>
    <row r="21" spans="3:12" s="297" customFormat="1" ht="15.75">
      <c r="C21" s="446"/>
      <c r="D21" s="446"/>
      <c r="E21" s="539"/>
      <c r="F21" s="539"/>
      <c r="G21" s="539"/>
      <c r="H21" s="539"/>
      <c r="I21" s="539"/>
      <c r="J21" s="539"/>
      <c r="K21" s="298"/>
      <c r="L21" s="540"/>
    </row>
    <row r="22" spans="5:10" s="297" customFormat="1" ht="15">
      <c r="E22" s="539"/>
      <c r="F22" s="539"/>
      <c r="G22" s="539"/>
      <c r="H22" s="539"/>
      <c r="I22" s="539"/>
      <c r="J22" s="539"/>
    </row>
    <row r="23" spans="5:10" s="297" customFormat="1" ht="15">
      <c r="E23" s="539"/>
      <c r="F23" s="539"/>
      <c r="G23" s="539"/>
      <c r="H23" s="539"/>
      <c r="I23" s="539"/>
      <c r="J23" s="539"/>
    </row>
    <row r="24" spans="5:10" s="297" customFormat="1" ht="15">
      <c r="E24" s="539"/>
      <c r="F24" s="539"/>
      <c r="G24" s="539"/>
      <c r="H24" s="539"/>
      <c r="I24" s="539"/>
      <c r="J24" s="539"/>
    </row>
    <row r="25" spans="5:10" s="297" customFormat="1" ht="15">
      <c r="E25" s="539"/>
      <c r="F25" s="539"/>
      <c r="G25" s="539"/>
      <c r="H25" s="539"/>
      <c r="I25" s="539"/>
      <c r="J25" s="539"/>
    </row>
    <row r="26" spans="5:10" ht="15.75">
      <c r="E26" s="539"/>
      <c r="F26" s="539"/>
      <c r="G26" s="539"/>
      <c r="H26" s="539"/>
      <c r="I26" s="539"/>
      <c r="J26" s="539"/>
    </row>
    <row r="27" spans="5:10" ht="15.75">
      <c r="E27" s="539"/>
      <c r="F27" s="539"/>
      <c r="G27" s="539"/>
      <c r="H27" s="539"/>
      <c r="I27" s="539"/>
      <c r="J27" s="539"/>
    </row>
    <row r="28" spans="5:10" ht="15.75">
      <c r="E28" s="539"/>
      <c r="F28" s="539"/>
      <c r="G28" s="539"/>
      <c r="H28" s="539"/>
      <c r="I28" s="539"/>
      <c r="J28" s="539"/>
    </row>
    <row r="29" spans="5:10" ht="15.75">
      <c r="E29" s="539"/>
      <c r="F29" s="539"/>
      <c r="G29" s="539"/>
      <c r="H29" s="539"/>
      <c r="I29" s="539"/>
      <c r="J29" s="539"/>
    </row>
    <row r="30" spans="5:10" ht="15.75">
      <c r="E30" s="539"/>
      <c r="F30" s="539"/>
      <c r="G30" s="539"/>
      <c r="H30" s="539"/>
      <c r="I30" s="539"/>
      <c r="J30" s="539"/>
    </row>
    <row r="31" ht="15.75">
      <c r="K31" s="511" t="s">
        <v>247</v>
      </c>
    </row>
  </sheetData>
  <mergeCells count="9">
    <mergeCell ref="G6:H6"/>
    <mergeCell ref="G7:H7"/>
    <mergeCell ref="I6:J6"/>
    <mergeCell ref="I7:J7"/>
    <mergeCell ref="A6:B6"/>
    <mergeCell ref="C6:D6"/>
    <mergeCell ref="C7:D7"/>
    <mergeCell ref="E6:F6"/>
    <mergeCell ref="E7:F7"/>
  </mergeCells>
  <printOptions horizontalCentered="1"/>
  <pageMargins left="0" right="0" top="0.5905511811023623" bottom="0.1968503937007874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3.875" style="609" customWidth="1"/>
    <col min="2" max="2" width="9.00390625" style="609" customWidth="1"/>
    <col min="3" max="3" width="32.00390625" style="609" customWidth="1"/>
    <col min="4" max="4" width="8.375" style="609" customWidth="1"/>
    <col min="5" max="5" width="14.50390625" style="609" customWidth="1"/>
    <col min="6" max="6" width="3.00390625" style="609" customWidth="1"/>
    <col min="7" max="7" width="14.25390625" style="609" customWidth="1"/>
    <col min="8" max="8" width="16.50390625" style="609" customWidth="1"/>
    <col min="9" max="9" width="3.375" style="609" customWidth="1"/>
    <col min="10" max="10" width="13.375" style="609" bestFit="1" customWidth="1"/>
    <col min="11" max="16384" width="9.00390625" style="609" customWidth="1"/>
  </cols>
  <sheetData>
    <row r="1" ht="22.5">
      <c r="A1" s="608" t="s">
        <v>145</v>
      </c>
    </row>
    <row r="2" ht="16.5" customHeight="1">
      <c r="A2" s="608"/>
    </row>
    <row r="3" s="610" customFormat="1" ht="18.75">
      <c r="A3" s="610" t="s">
        <v>119</v>
      </c>
    </row>
    <row r="4" spans="1:9" s="613" customFormat="1" ht="16.5">
      <c r="A4" s="611"/>
      <c r="B4" s="611"/>
      <c r="C4" s="611"/>
      <c r="D4" s="611"/>
      <c r="E4" s="753" t="s">
        <v>158</v>
      </c>
      <c r="F4" s="751"/>
      <c r="G4" s="612"/>
      <c r="H4" s="612"/>
      <c r="I4" s="612"/>
    </row>
    <row r="5" spans="1:10" s="613" customFormat="1" ht="16.5">
      <c r="A5" s="767" t="s">
        <v>473</v>
      </c>
      <c r="B5" s="614"/>
      <c r="C5" s="614"/>
      <c r="D5" s="614"/>
      <c r="E5" s="784" t="s">
        <v>419</v>
      </c>
      <c r="F5" s="785"/>
      <c r="G5" s="614"/>
      <c r="H5" s="786" t="s">
        <v>443</v>
      </c>
      <c r="I5" s="786"/>
      <c r="J5" s="786"/>
    </row>
    <row r="6" spans="1:10" s="613" customFormat="1" ht="21.75" customHeight="1">
      <c r="A6" s="615" t="s">
        <v>257</v>
      </c>
      <c r="B6" s="612"/>
      <c r="C6" s="612"/>
      <c r="D6" s="612"/>
      <c r="E6" s="616">
        <v>8260.314727203</v>
      </c>
      <c r="F6" s="617" t="s">
        <v>183</v>
      </c>
      <c r="G6" s="617" t="s">
        <v>339</v>
      </c>
      <c r="H6" s="618">
        <v>6695.892822622</v>
      </c>
      <c r="I6" s="619" t="s">
        <v>183</v>
      </c>
      <c r="J6" s="612" t="s">
        <v>186</v>
      </c>
    </row>
    <row r="7" spans="1:10" s="613" customFormat="1" ht="13.5" customHeight="1">
      <c r="A7" s="615"/>
      <c r="B7" s="612"/>
      <c r="C7" s="612"/>
      <c r="D7" s="612"/>
      <c r="E7" s="616"/>
      <c r="F7" s="617"/>
      <c r="G7" s="617"/>
      <c r="H7" s="618"/>
      <c r="I7" s="619"/>
      <c r="J7" s="612"/>
    </row>
    <row r="8" spans="1:9" s="613" customFormat="1" ht="16.5">
      <c r="A8" s="611"/>
      <c r="B8" s="611"/>
      <c r="C8" s="611"/>
      <c r="D8" s="611"/>
      <c r="E8" s="753" t="s">
        <v>158</v>
      </c>
      <c r="F8" s="751"/>
      <c r="G8" s="612"/>
      <c r="H8" s="612"/>
      <c r="I8" s="612"/>
    </row>
    <row r="9" spans="1:10" s="613" customFormat="1" ht="16.5">
      <c r="A9" s="767" t="s">
        <v>473</v>
      </c>
      <c r="B9" s="614"/>
      <c r="C9" s="614"/>
      <c r="D9" s="614"/>
      <c r="E9" s="784" t="s">
        <v>419</v>
      </c>
      <c r="F9" s="785"/>
      <c r="G9" s="614"/>
      <c r="H9" s="786" t="s">
        <v>316</v>
      </c>
      <c r="I9" s="786"/>
      <c r="J9" s="786"/>
    </row>
    <row r="10" spans="1:10" s="613" customFormat="1" ht="11.25" customHeight="1">
      <c r="A10" s="620"/>
      <c r="B10" s="611"/>
      <c r="C10" s="611"/>
      <c r="D10" s="611"/>
      <c r="E10" s="621"/>
      <c r="F10" s="611"/>
      <c r="G10" s="611"/>
      <c r="H10" s="622"/>
      <c r="I10" s="611"/>
      <c r="J10" s="612"/>
    </row>
    <row r="11" spans="1:10" s="613" customFormat="1" ht="16.5">
      <c r="A11" s="615" t="s">
        <v>256</v>
      </c>
      <c r="B11" s="612"/>
      <c r="C11" s="612"/>
      <c r="D11" s="612"/>
      <c r="E11" s="616">
        <v>4520.431797866</v>
      </c>
      <c r="F11" s="617" t="s">
        <v>128</v>
      </c>
      <c r="G11" s="617"/>
      <c r="H11" s="618">
        <v>3974.111685972</v>
      </c>
      <c r="I11" s="619" t="s">
        <v>183</v>
      </c>
      <c r="J11" s="612" t="s">
        <v>184</v>
      </c>
    </row>
    <row r="12" spans="1:10" s="613" customFormat="1" ht="11.25" customHeight="1">
      <c r="A12" s="615"/>
      <c r="B12" s="612"/>
      <c r="C12" s="612"/>
      <c r="D12" s="612"/>
      <c r="E12" s="623"/>
      <c r="F12" s="617"/>
      <c r="G12" s="617"/>
      <c r="H12" s="612"/>
      <c r="I12" s="612"/>
      <c r="J12" s="612"/>
    </row>
    <row r="13" spans="1:10" s="613" customFormat="1" ht="16.5">
      <c r="A13" s="615" t="s">
        <v>141</v>
      </c>
      <c r="B13" s="612"/>
      <c r="C13" s="612"/>
      <c r="D13" s="612"/>
      <c r="E13" s="623"/>
      <c r="F13" s="617"/>
      <c r="G13" s="617"/>
      <c r="H13" s="612"/>
      <c r="I13" s="612"/>
      <c r="J13" s="612"/>
    </row>
    <row r="14" spans="1:10" s="613" customFormat="1" ht="11.25" customHeight="1">
      <c r="A14" s="624"/>
      <c r="B14" s="612"/>
      <c r="C14" s="612"/>
      <c r="D14" s="612"/>
      <c r="E14" s="623"/>
      <c r="F14" s="617"/>
      <c r="G14" s="617"/>
      <c r="H14" s="612"/>
      <c r="I14" s="612"/>
      <c r="J14" s="612"/>
    </row>
    <row r="15" spans="2:10" s="613" customFormat="1" ht="17.25">
      <c r="B15" s="625" t="s">
        <v>367</v>
      </c>
      <c r="C15" s="626"/>
      <c r="D15" s="626"/>
      <c r="E15" s="627">
        <v>953.309229</v>
      </c>
      <c r="F15" s="628" t="s">
        <v>128</v>
      </c>
      <c r="G15" s="628"/>
      <c r="H15" s="629">
        <v>941.1</v>
      </c>
      <c r="I15" s="630" t="s">
        <v>128</v>
      </c>
      <c r="J15" s="626" t="s">
        <v>184</v>
      </c>
    </row>
    <row r="16" spans="1:10" s="613" customFormat="1" ht="11.25" customHeight="1">
      <c r="A16" s="624"/>
      <c r="B16" s="612"/>
      <c r="C16" s="612"/>
      <c r="D16" s="612"/>
      <c r="E16" s="623"/>
      <c r="F16" s="617"/>
      <c r="G16" s="617"/>
      <c r="H16" s="612"/>
      <c r="I16" s="612"/>
      <c r="J16" s="612"/>
    </row>
    <row r="17" spans="2:10" s="613" customFormat="1" ht="17.25">
      <c r="B17" s="625" t="s">
        <v>258</v>
      </c>
      <c r="C17" s="626"/>
      <c r="D17" s="626"/>
      <c r="E17" s="627">
        <v>856.60738</v>
      </c>
      <c r="F17" s="628" t="s">
        <v>128</v>
      </c>
      <c r="G17" s="628"/>
      <c r="H17" s="629">
        <v>524.475805716</v>
      </c>
      <c r="I17" s="630" t="s">
        <v>128</v>
      </c>
      <c r="J17" s="626" t="s">
        <v>184</v>
      </c>
    </row>
    <row r="18" spans="1:10" s="613" customFormat="1" ht="11.25" customHeight="1">
      <c r="A18" s="631"/>
      <c r="B18" s="612"/>
      <c r="C18" s="626"/>
      <c r="D18" s="626"/>
      <c r="E18" s="623"/>
      <c r="F18" s="612"/>
      <c r="G18" s="612"/>
      <c r="H18" s="612"/>
      <c r="I18" s="612"/>
      <c r="J18" s="612"/>
    </row>
    <row r="19" spans="1:10" s="613" customFormat="1" ht="16.5">
      <c r="A19" s="615" t="s">
        <v>352</v>
      </c>
      <c r="B19" s="612"/>
      <c r="C19" s="612"/>
      <c r="D19" s="612"/>
      <c r="E19" s="623"/>
      <c r="F19" s="612"/>
      <c r="G19" s="612"/>
      <c r="H19" s="612"/>
      <c r="I19" s="612"/>
      <c r="J19" s="612"/>
    </row>
    <row r="20" spans="1:10" s="613" customFormat="1" ht="11.25" customHeight="1">
      <c r="A20" s="615"/>
      <c r="B20" s="612"/>
      <c r="C20" s="612"/>
      <c r="D20" s="612"/>
      <c r="E20" s="623"/>
      <c r="F20" s="612"/>
      <c r="G20" s="612"/>
      <c r="H20" s="612"/>
      <c r="I20" s="612"/>
      <c r="J20" s="612"/>
    </row>
    <row r="21" spans="2:10" s="613" customFormat="1" ht="17.25">
      <c r="B21" s="625" t="s">
        <v>406</v>
      </c>
      <c r="C21" s="626"/>
      <c r="D21" s="626"/>
      <c r="E21" s="627">
        <v>165.7</v>
      </c>
      <c r="F21" s="628" t="s">
        <v>128</v>
      </c>
      <c r="G21" s="628" t="s">
        <v>182</v>
      </c>
      <c r="H21" s="629">
        <v>132.118</v>
      </c>
      <c r="I21" s="630" t="s">
        <v>128</v>
      </c>
      <c r="J21" s="626" t="s">
        <v>185</v>
      </c>
    </row>
    <row r="22" spans="1:10" s="613" customFormat="1" ht="12" customHeight="1">
      <c r="A22" s="632"/>
      <c r="B22" s="632"/>
      <c r="C22" s="632"/>
      <c r="D22" s="612"/>
      <c r="E22" s="623"/>
      <c r="F22" s="612"/>
      <c r="G22" s="612"/>
      <c r="H22" s="612"/>
      <c r="I22" s="612"/>
      <c r="J22" s="612"/>
    </row>
    <row r="23" spans="2:10" s="613" customFormat="1" ht="17.25">
      <c r="B23" s="446" t="s">
        <v>354</v>
      </c>
      <c r="C23" s="626"/>
      <c r="D23" s="626"/>
      <c r="E23" s="627">
        <v>137.360255631</v>
      </c>
      <c r="F23" s="628" t="s">
        <v>128</v>
      </c>
      <c r="G23" s="628"/>
      <c r="H23" s="629">
        <v>52.39</v>
      </c>
      <c r="I23" s="630" t="s">
        <v>128</v>
      </c>
      <c r="J23" s="626" t="s">
        <v>185</v>
      </c>
    </row>
    <row r="24" spans="1:10" s="613" customFormat="1" ht="11.25" customHeight="1">
      <c r="A24" s="446"/>
      <c r="B24" s="612"/>
      <c r="C24" s="612"/>
      <c r="D24" s="612"/>
      <c r="E24" s="623"/>
      <c r="F24" s="612"/>
      <c r="G24" s="612"/>
      <c r="H24" s="612"/>
      <c r="I24" s="612"/>
      <c r="J24" s="612"/>
    </row>
    <row r="25" spans="2:10" s="613" customFormat="1" ht="17.25">
      <c r="B25" s="615" t="s">
        <v>353</v>
      </c>
      <c r="C25" s="612"/>
      <c r="D25" s="612"/>
      <c r="E25" s="627">
        <v>71.5782599</v>
      </c>
      <c r="F25" s="628" t="s">
        <v>128</v>
      </c>
      <c r="G25" s="628"/>
      <c r="H25" s="629">
        <v>43.607699091</v>
      </c>
      <c r="I25" s="630" t="s">
        <v>128</v>
      </c>
      <c r="J25" s="626" t="s">
        <v>185</v>
      </c>
    </row>
    <row r="26" spans="1:10" s="613" customFormat="1" ht="11.25" customHeight="1">
      <c r="A26" s="615"/>
      <c r="B26" s="612"/>
      <c r="C26" s="612"/>
      <c r="D26" s="612"/>
      <c r="E26" s="623"/>
      <c r="F26" s="612"/>
      <c r="G26" s="612"/>
      <c r="H26" s="612"/>
      <c r="I26" s="612"/>
      <c r="J26" s="612"/>
    </row>
    <row r="27" spans="1:10" s="613" customFormat="1" ht="16.5">
      <c r="A27" s="615" t="s">
        <v>16</v>
      </c>
      <c r="B27" s="612"/>
      <c r="C27" s="612"/>
      <c r="D27" s="612"/>
      <c r="E27" s="633">
        <v>1682</v>
      </c>
      <c r="F27" s="617"/>
      <c r="G27" s="617"/>
      <c r="H27" s="634">
        <v>1259</v>
      </c>
      <c r="I27" s="619"/>
      <c r="J27" s="612" t="s">
        <v>184</v>
      </c>
    </row>
    <row r="28" spans="1:10" s="613" customFormat="1" ht="16.5">
      <c r="A28" s="615"/>
      <c r="B28" s="612"/>
      <c r="C28" s="612"/>
      <c r="D28" s="612"/>
      <c r="E28" s="633"/>
      <c r="F28" s="617"/>
      <c r="G28" s="617"/>
      <c r="H28" s="633"/>
      <c r="I28" s="617"/>
      <c r="J28" s="612"/>
    </row>
    <row r="29" spans="1:10" s="613" customFormat="1" ht="18.75">
      <c r="A29" s="635" t="s">
        <v>251</v>
      </c>
      <c r="B29" s="613" t="s">
        <v>361</v>
      </c>
      <c r="E29" s="636"/>
      <c r="F29" s="637"/>
      <c r="G29" s="637"/>
      <c r="H29" s="633"/>
      <c r="I29" s="617"/>
      <c r="J29" s="612"/>
    </row>
    <row r="30" spans="1:10" s="613" customFormat="1" ht="15" customHeight="1">
      <c r="A30" s="635"/>
      <c r="B30" s="613" t="s">
        <v>452</v>
      </c>
      <c r="E30" s="636"/>
      <c r="F30" s="637"/>
      <c r="G30" s="637"/>
      <c r="H30" s="633"/>
      <c r="I30" s="617"/>
      <c r="J30" s="612"/>
    </row>
    <row r="31" spans="1:10" s="613" customFormat="1" ht="18.75" customHeight="1">
      <c r="A31" s="638" t="s">
        <v>240</v>
      </c>
      <c r="B31" s="613" t="s">
        <v>453</v>
      </c>
      <c r="E31" s="636"/>
      <c r="F31" s="637"/>
      <c r="G31" s="637"/>
      <c r="H31" s="633"/>
      <c r="I31" s="617"/>
      <c r="J31" s="612"/>
    </row>
    <row r="32" spans="1:7" ht="20.25" customHeight="1">
      <c r="A32" s="613" t="s">
        <v>182</v>
      </c>
      <c r="B32" s="613" t="s">
        <v>340</v>
      </c>
      <c r="C32" s="613"/>
      <c r="D32" s="613"/>
      <c r="E32" s="613"/>
      <c r="F32" s="613"/>
      <c r="G32" s="613"/>
    </row>
    <row r="33" spans="1:7" ht="15" customHeight="1">
      <c r="A33" s="613"/>
      <c r="B33" s="613" t="s">
        <v>454</v>
      </c>
      <c r="C33" s="613"/>
      <c r="D33" s="613"/>
      <c r="E33" s="613"/>
      <c r="F33" s="613"/>
      <c r="G33" s="613"/>
    </row>
    <row r="35" ht="18.75">
      <c r="L35" s="639" t="s">
        <v>120</v>
      </c>
    </row>
  </sheetData>
  <mergeCells count="4">
    <mergeCell ref="E9:F9"/>
    <mergeCell ref="H9:J9"/>
    <mergeCell ref="E5:F5"/>
    <mergeCell ref="H5:J5"/>
  </mergeCells>
  <printOptions/>
  <pageMargins left="0.5511811023622047" right="0" top="0.5905511811023623" bottom="0.1968503937007874" header="0.5118110236220472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" customWidth="1"/>
    <col min="2" max="2" width="3.50390625" style="2" customWidth="1"/>
    <col min="3" max="3" width="17.125" style="2" customWidth="1"/>
    <col min="4" max="4" width="18.75390625" style="2" customWidth="1"/>
    <col min="5" max="5" width="30.25390625" style="2" customWidth="1"/>
    <col min="6" max="6" width="22.75390625" style="2" customWidth="1"/>
    <col min="7" max="7" width="31.75390625" style="2" customWidth="1"/>
    <col min="8" max="8" width="11.00390625" style="2" hidden="1" customWidth="1"/>
    <col min="9" max="9" width="0" style="2" hidden="1" customWidth="1"/>
    <col min="10" max="16384" width="9.00390625" style="2" customWidth="1"/>
  </cols>
  <sheetData>
    <row r="1" spans="1:2" s="143" customFormat="1" ht="20.25">
      <c r="A1" s="1" t="s">
        <v>103</v>
      </c>
      <c r="B1" s="1"/>
    </row>
    <row r="2" spans="1:2" ht="18.75">
      <c r="A2" s="69"/>
      <c r="B2" s="69"/>
    </row>
    <row r="3" spans="1:2" ht="19.5" customHeight="1">
      <c r="A3" s="69" t="s">
        <v>335</v>
      </c>
      <c r="B3" s="69"/>
    </row>
    <row r="4" spans="1:2" ht="19.5">
      <c r="A4" s="137"/>
      <c r="B4" s="137"/>
    </row>
    <row r="5" spans="1:2" ht="18.75">
      <c r="A5" s="69"/>
      <c r="B5" s="69"/>
    </row>
    <row r="6" spans="3:4" ht="15.75">
      <c r="C6" s="10"/>
      <c r="D6" s="10"/>
    </row>
    <row r="7" spans="1:9" s="6" customFormat="1" ht="58.5" customHeight="1">
      <c r="A7" s="808" t="s">
        <v>327</v>
      </c>
      <c r="B7" s="809"/>
      <c r="C7" s="719" t="s">
        <v>47</v>
      </c>
      <c r="D7" s="659" t="s">
        <v>48</v>
      </c>
      <c r="E7" s="720" t="s">
        <v>336</v>
      </c>
      <c r="F7" s="659" t="s">
        <v>365</v>
      </c>
      <c r="G7" s="719" t="s">
        <v>358</v>
      </c>
      <c r="H7" s="138" t="s">
        <v>107</v>
      </c>
      <c r="I7" s="6" t="s">
        <v>108</v>
      </c>
    </row>
    <row r="8" spans="1:8" s="11" customFormat="1" ht="17.25" customHeight="1">
      <c r="A8" s="367"/>
      <c r="B8" s="451"/>
      <c r="C8" s="225"/>
      <c r="D8" s="270"/>
      <c r="E8" s="463"/>
      <c r="F8" s="460"/>
      <c r="G8" s="225"/>
      <c r="H8" s="226"/>
    </row>
    <row r="9" spans="1:9" s="11" customFormat="1" ht="15.75">
      <c r="A9" s="358">
        <v>1995</v>
      </c>
      <c r="B9" s="144"/>
      <c r="C9" s="139">
        <v>17</v>
      </c>
      <c r="D9" s="140">
        <v>41</v>
      </c>
      <c r="E9" s="464">
        <v>2</v>
      </c>
      <c r="F9" s="461">
        <f aca="true" t="shared" si="0" ref="F9:F19">SUM(C9:E9)</f>
        <v>60</v>
      </c>
      <c r="G9" s="213">
        <v>11.07011070110701</v>
      </c>
      <c r="H9" s="214">
        <v>542</v>
      </c>
      <c r="I9" s="11">
        <v>2348.309948149</v>
      </c>
    </row>
    <row r="10" spans="1:9" s="11" customFormat="1" ht="15.75">
      <c r="A10" s="358">
        <v>1996</v>
      </c>
      <c r="B10" s="144"/>
      <c r="C10" s="139">
        <v>23</v>
      </c>
      <c r="D10" s="140">
        <v>46</v>
      </c>
      <c r="E10" s="464">
        <v>2</v>
      </c>
      <c r="F10" s="461">
        <f t="shared" si="0"/>
        <v>71</v>
      </c>
      <c r="G10" s="213">
        <v>12.178387650085764</v>
      </c>
      <c r="H10" s="214">
        <v>583</v>
      </c>
      <c r="I10" s="11">
        <v>3475.965395999</v>
      </c>
    </row>
    <row r="11" spans="1:9" s="11" customFormat="1" ht="15.75">
      <c r="A11" s="358">
        <v>1997</v>
      </c>
      <c r="B11" s="144"/>
      <c r="C11" s="139">
        <v>39</v>
      </c>
      <c r="D11" s="140">
        <v>59</v>
      </c>
      <c r="E11" s="464">
        <v>3</v>
      </c>
      <c r="F11" s="461">
        <f t="shared" si="0"/>
        <v>101</v>
      </c>
      <c r="G11" s="213">
        <v>15.34954407294833</v>
      </c>
      <c r="H11" s="214">
        <v>658</v>
      </c>
      <c r="I11" s="11">
        <v>3202.629775743</v>
      </c>
    </row>
    <row r="12" spans="1:9" s="11" customFormat="1" ht="15.75">
      <c r="A12" s="358">
        <v>1998</v>
      </c>
      <c r="B12" s="144"/>
      <c r="C12" s="139">
        <v>41</v>
      </c>
      <c r="D12" s="140">
        <v>63</v>
      </c>
      <c r="E12" s="464">
        <v>8</v>
      </c>
      <c r="F12" s="461">
        <f t="shared" si="0"/>
        <v>112</v>
      </c>
      <c r="G12" s="213">
        <v>16.470588235294116</v>
      </c>
      <c r="H12" s="214">
        <v>680</v>
      </c>
      <c r="I12" s="11">
        <v>2661.712744723</v>
      </c>
    </row>
    <row r="13" spans="1:36" s="11" customFormat="1" ht="15.75">
      <c r="A13" s="358">
        <v>1999</v>
      </c>
      <c r="B13" s="144"/>
      <c r="C13" s="139">
        <v>44</v>
      </c>
      <c r="D13" s="140">
        <v>68</v>
      </c>
      <c r="E13" s="464">
        <v>12</v>
      </c>
      <c r="F13" s="461">
        <f t="shared" si="0"/>
        <v>124</v>
      </c>
      <c r="G13" s="213">
        <v>17.51412429378531</v>
      </c>
      <c r="H13" s="215">
        <v>708</v>
      </c>
      <c r="I13" s="141">
        <v>4734.763905555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</row>
    <row r="14" spans="1:9" s="11" customFormat="1" ht="15.75">
      <c r="A14" s="358">
        <v>2000</v>
      </c>
      <c r="B14" s="144"/>
      <c r="C14" s="139">
        <v>50</v>
      </c>
      <c r="D14" s="140">
        <v>69</v>
      </c>
      <c r="E14" s="464">
        <v>23</v>
      </c>
      <c r="F14" s="461">
        <f t="shared" si="0"/>
        <v>142</v>
      </c>
      <c r="G14" s="213">
        <v>17.974683544303797</v>
      </c>
      <c r="H14" s="214">
        <v>790</v>
      </c>
      <c r="I14" s="11">
        <v>4862.44012170745</v>
      </c>
    </row>
    <row r="15" spans="1:9" s="11" customFormat="1" ht="15.75">
      <c r="A15" s="358">
        <v>2001</v>
      </c>
      <c r="B15" s="144"/>
      <c r="C15" s="139">
        <v>58</v>
      </c>
      <c r="D15" s="140">
        <v>69</v>
      </c>
      <c r="E15" s="464">
        <v>41</v>
      </c>
      <c r="F15" s="461">
        <f t="shared" si="0"/>
        <v>168</v>
      </c>
      <c r="G15" s="217">
        <v>19.377162629757784</v>
      </c>
      <c r="H15" s="216">
        <v>867</v>
      </c>
      <c r="I15" s="11">
        <v>3946.306168566</v>
      </c>
    </row>
    <row r="16" spans="1:9" s="11" customFormat="1" ht="15.75">
      <c r="A16" s="358">
        <v>2002</v>
      </c>
      <c r="B16" s="144"/>
      <c r="C16" s="139">
        <v>74</v>
      </c>
      <c r="D16" s="140">
        <v>72</v>
      </c>
      <c r="E16" s="464">
        <v>68</v>
      </c>
      <c r="F16" s="461">
        <f t="shared" si="0"/>
        <v>214</v>
      </c>
      <c r="G16" s="217">
        <v>22.085889570552148</v>
      </c>
      <c r="H16" s="214">
        <v>978</v>
      </c>
      <c r="I16" s="11">
        <v>3611.31914709</v>
      </c>
    </row>
    <row r="17" spans="1:9" s="11" customFormat="1" ht="15.75">
      <c r="A17" s="358">
        <v>2003</v>
      </c>
      <c r="B17" s="144"/>
      <c r="C17" s="139">
        <v>92</v>
      </c>
      <c r="D17" s="140">
        <v>72</v>
      </c>
      <c r="E17" s="464">
        <v>85</v>
      </c>
      <c r="F17" s="461">
        <f t="shared" si="0"/>
        <v>249</v>
      </c>
      <c r="G17" s="217">
        <v>24.011571841851495</v>
      </c>
      <c r="H17" s="216">
        <v>1037</v>
      </c>
      <c r="I17" s="11">
        <v>5547.847556261</v>
      </c>
    </row>
    <row r="18" spans="1:9" s="11" customFormat="1" ht="15.75">
      <c r="A18" s="358">
        <v>2004</v>
      </c>
      <c r="B18" s="144"/>
      <c r="C18" s="139">
        <v>109</v>
      </c>
      <c r="D18" s="139">
        <v>84</v>
      </c>
      <c r="E18" s="465">
        <v>111</v>
      </c>
      <c r="F18" s="462">
        <f>SUM(C18:E18)</f>
        <v>304</v>
      </c>
      <c r="G18" s="267">
        <v>27.73722627737226</v>
      </c>
      <c r="H18" s="214">
        <v>1096</v>
      </c>
      <c r="I18" s="11">
        <v>6695.892822622</v>
      </c>
    </row>
    <row r="19" spans="1:9" s="297" customFormat="1" ht="15.75">
      <c r="A19" s="532">
        <v>2005</v>
      </c>
      <c r="B19" s="603"/>
      <c r="C19" s="604">
        <v>120</v>
      </c>
      <c r="D19" s="604">
        <v>89</v>
      </c>
      <c r="E19" s="605">
        <v>126</v>
      </c>
      <c r="F19" s="606">
        <f t="shared" si="0"/>
        <v>335</v>
      </c>
      <c r="G19" s="218">
        <f>F19/1135*100</f>
        <v>29.515418502202646</v>
      </c>
      <c r="H19" s="607">
        <v>1096</v>
      </c>
      <c r="I19" s="297">
        <v>6695.892822622</v>
      </c>
    </row>
    <row r="20" spans="1:33" s="11" customFormat="1" ht="15.75">
      <c r="A20" s="14"/>
      <c r="B20" s="14"/>
      <c r="C20" s="3"/>
      <c r="D20" s="3"/>
      <c r="E20" s="3"/>
      <c r="F20" s="3"/>
      <c r="G20" s="3"/>
      <c r="H20" s="3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</row>
    <row r="21" spans="3:8" s="11" customFormat="1" ht="15">
      <c r="C21" s="6"/>
      <c r="D21" s="6"/>
      <c r="E21" s="6"/>
      <c r="F21" s="6"/>
      <c r="G21" s="6"/>
      <c r="H21" s="6"/>
    </row>
    <row r="22" spans="3:8" s="11" customFormat="1" ht="15">
      <c r="C22" s="6"/>
      <c r="D22" s="6"/>
      <c r="E22" s="6"/>
      <c r="F22" s="6"/>
      <c r="G22" s="6"/>
      <c r="H22" s="9"/>
    </row>
    <row r="23" spans="4:6" s="11" customFormat="1" ht="15">
      <c r="D23" s="6"/>
      <c r="E23" s="6"/>
      <c r="F23" s="6"/>
    </row>
    <row r="24" spans="4:6" s="11" customFormat="1" ht="15">
      <c r="D24" s="6"/>
      <c r="E24" s="6"/>
      <c r="F24" s="6"/>
    </row>
    <row r="25" spans="4:6" s="11" customFormat="1" ht="15">
      <c r="D25" s="6"/>
      <c r="E25" s="6"/>
      <c r="F25" s="6"/>
    </row>
    <row r="26" spans="4:6" s="11" customFormat="1" ht="15">
      <c r="D26" s="6"/>
      <c r="E26" s="6"/>
      <c r="F26" s="6"/>
    </row>
    <row r="27" spans="4:6" ht="15.75">
      <c r="D27" s="6"/>
      <c r="E27" s="6"/>
      <c r="F27" s="6"/>
    </row>
    <row r="28" spans="4:6" ht="15.75">
      <c r="D28" s="6"/>
      <c r="E28" s="6"/>
      <c r="F28" s="6"/>
    </row>
    <row r="29" spans="4:6" ht="15.75">
      <c r="D29" s="6"/>
      <c r="E29" s="6"/>
      <c r="F29" s="6"/>
    </row>
    <row r="30" spans="4:6" ht="15.75">
      <c r="D30" s="6"/>
      <c r="E30" s="6"/>
      <c r="F30" s="6"/>
    </row>
    <row r="33" ht="15.75">
      <c r="J33" s="142" t="s">
        <v>280</v>
      </c>
    </row>
  </sheetData>
  <mergeCells count="1">
    <mergeCell ref="A7:B7"/>
  </mergeCells>
  <printOptions horizontalCentered="1"/>
  <pageMargins left="0" right="0" top="0.5905511811023623" bottom="0.1968503937007874" header="0.5118110236220472" footer="0.3937007874015748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0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446" customWidth="1"/>
    <col min="2" max="2" width="2.75390625" style="446" customWidth="1"/>
    <col min="3" max="3" width="14.125" style="446" customWidth="1"/>
    <col min="4" max="4" width="7.875" style="446" customWidth="1"/>
    <col min="5" max="5" width="15.25390625" style="446" customWidth="1"/>
    <col min="6" max="6" width="6.75390625" style="446" customWidth="1"/>
    <col min="7" max="7" width="15.375" style="446" customWidth="1"/>
    <col min="8" max="8" width="10.375" style="446" customWidth="1"/>
    <col min="9" max="9" width="14.125" style="446" customWidth="1"/>
    <col min="10" max="10" width="7.25390625" style="446" customWidth="1"/>
    <col min="11" max="11" width="25.875" style="446" customWidth="1"/>
    <col min="12" max="12" width="16.875" style="446" hidden="1" customWidth="1"/>
    <col min="13" max="13" width="8.00390625" style="446" customWidth="1"/>
    <col min="14" max="14" width="4.00390625" style="446" customWidth="1"/>
    <col min="15" max="15" width="11.125" style="446" customWidth="1"/>
    <col min="16" max="16384" width="9.00390625" style="446" customWidth="1"/>
  </cols>
  <sheetData>
    <row r="1" spans="1:2" ht="20.25">
      <c r="A1" s="527" t="s">
        <v>103</v>
      </c>
      <c r="B1" s="527"/>
    </row>
    <row r="2" spans="1:2" ht="20.25">
      <c r="A2" s="527"/>
      <c r="B2" s="527"/>
    </row>
    <row r="3" spans="1:2" ht="19.5" customHeight="1">
      <c r="A3" s="469" t="s">
        <v>49</v>
      </c>
      <c r="B3" s="469"/>
    </row>
    <row r="4" spans="1:2" ht="19.5">
      <c r="A4" s="512"/>
      <c r="B4" s="512"/>
    </row>
    <row r="5" spans="1:2" ht="18.75">
      <c r="A5" s="469"/>
      <c r="B5" s="469"/>
    </row>
    <row r="6" spans="1:11" ht="15.75">
      <c r="A6" s="651"/>
      <c r="B6" s="651"/>
      <c r="C6" s="475"/>
      <c r="D6" s="475"/>
      <c r="E6" s="475"/>
      <c r="F6" s="475"/>
      <c r="G6" s="475"/>
      <c r="H6" s="475"/>
      <c r="I6" s="475"/>
      <c r="J6" s="475"/>
      <c r="K6" s="475"/>
    </row>
    <row r="7" spans="1:14" s="298" customFormat="1" ht="72" customHeight="1">
      <c r="A7" s="528" t="s">
        <v>28</v>
      </c>
      <c r="B7" s="529"/>
      <c r="C7" s="816" t="s">
        <v>50</v>
      </c>
      <c r="D7" s="817"/>
      <c r="E7" s="816" t="s">
        <v>51</v>
      </c>
      <c r="F7" s="817"/>
      <c r="G7" s="816" t="s">
        <v>86</v>
      </c>
      <c r="H7" s="818"/>
      <c r="I7" s="820" t="s">
        <v>52</v>
      </c>
      <c r="J7" s="817"/>
      <c r="K7" s="717" t="s">
        <v>53</v>
      </c>
      <c r="L7" s="298" t="s">
        <v>109</v>
      </c>
      <c r="M7" s="531"/>
      <c r="N7" s="531"/>
    </row>
    <row r="8" spans="1:15" s="298" customFormat="1" ht="14.25" customHeight="1">
      <c r="A8" s="532"/>
      <c r="B8" s="533"/>
      <c r="C8" s="780" t="s">
        <v>98</v>
      </c>
      <c r="D8" s="781"/>
      <c r="E8" s="780" t="s">
        <v>98</v>
      </c>
      <c r="F8" s="781"/>
      <c r="G8" s="780" t="s">
        <v>98</v>
      </c>
      <c r="H8" s="819"/>
      <c r="I8" s="821" t="s">
        <v>98</v>
      </c>
      <c r="J8" s="781"/>
      <c r="K8" s="535"/>
      <c r="L8" s="536"/>
      <c r="M8" s="536"/>
      <c r="N8" s="536"/>
      <c r="O8" s="536"/>
    </row>
    <row r="9" spans="1:15" s="297" customFormat="1" ht="18" customHeight="1">
      <c r="A9" s="537">
        <v>1995</v>
      </c>
      <c r="B9" s="538"/>
      <c r="C9" s="723">
        <v>17.291650756</v>
      </c>
      <c r="D9" s="722"/>
      <c r="E9" s="723">
        <v>45.856632639</v>
      </c>
      <c r="F9" s="721"/>
      <c r="G9" s="723">
        <v>0.139350355</v>
      </c>
      <c r="H9" s="652"/>
      <c r="I9" s="715">
        <f aca="true" t="shared" si="0" ref="I9:I17">SUM(C9:G9)</f>
        <v>63.28763374999999</v>
      </c>
      <c r="J9" s="646"/>
      <c r="K9" s="653">
        <v>8.30988522949153</v>
      </c>
      <c r="L9" s="298">
        <v>761.594558796</v>
      </c>
      <c r="M9" s="298"/>
      <c r="N9" s="298"/>
      <c r="O9" s="298"/>
    </row>
    <row r="10" spans="1:15" s="297" customFormat="1" ht="18" customHeight="1">
      <c r="A10" s="537">
        <v>1996</v>
      </c>
      <c r="B10" s="538"/>
      <c r="C10" s="723">
        <v>24.890363351</v>
      </c>
      <c r="D10" s="722"/>
      <c r="E10" s="723">
        <v>135.359181216</v>
      </c>
      <c r="F10" s="721"/>
      <c r="G10" s="723">
        <v>0.400693086</v>
      </c>
      <c r="H10" s="652"/>
      <c r="I10" s="715">
        <f t="shared" si="0"/>
        <v>160.65023765299998</v>
      </c>
      <c r="J10" s="646"/>
      <c r="K10" s="653">
        <v>12.482186040445233</v>
      </c>
      <c r="L10" s="298">
        <v>1287.036077915</v>
      </c>
      <c r="M10" s="298"/>
      <c r="N10" s="298"/>
      <c r="O10" s="298"/>
    </row>
    <row r="11" spans="1:15" s="297" customFormat="1" ht="18" customHeight="1">
      <c r="A11" s="537">
        <v>1997</v>
      </c>
      <c r="B11" s="538"/>
      <c r="C11" s="723">
        <v>297.769577623</v>
      </c>
      <c r="D11" s="722"/>
      <c r="E11" s="723">
        <v>1043.67250866</v>
      </c>
      <c r="F11" s="721"/>
      <c r="G11" s="723">
        <v>2.815507725</v>
      </c>
      <c r="H11" s="652"/>
      <c r="I11" s="715">
        <f t="shared" si="0"/>
        <v>1344.257594008</v>
      </c>
      <c r="J11" s="646"/>
      <c r="K11" s="653">
        <v>38.26703067289502</v>
      </c>
      <c r="L11" s="298">
        <v>3512.8348616819994</v>
      </c>
      <c r="M11" s="298"/>
      <c r="N11" s="298"/>
      <c r="O11" s="298"/>
    </row>
    <row r="12" spans="1:15" s="297" customFormat="1" ht="18" customHeight="1">
      <c r="A12" s="537">
        <v>1998</v>
      </c>
      <c r="B12" s="538"/>
      <c r="C12" s="723">
        <v>73.53866979</v>
      </c>
      <c r="D12" s="722"/>
      <c r="E12" s="723">
        <v>369.38678517</v>
      </c>
      <c r="F12" s="721"/>
      <c r="G12" s="723">
        <v>1.438678706</v>
      </c>
      <c r="H12" s="652"/>
      <c r="I12" s="715">
        <v>444.37</v>
      </c>
      <c r="J12" s="646"/>
      <c r="K12" s="653">
        <v>27.82650409467965</v>
      </c>
      <c r="L12" s="540">
        <v>1596.909666245</v>
      </c>
      <c r="M12" s="298"/>
      <c r="N12" s="298"/>
      <c r="O12" s="298"/>
    </row>
    <row r="13" spans="1:44" s="297" customFormat="1" ht="18" customHeight="1">
      <c r="A13" s="537">
        <v>1999</v>
      </c>
      <c r="B13" s="538"/>
      <c r="C13" s="723">
        <v>102.788512821</v>
      </c>
      <c r="D13" s="722"/>
      <c r="E13" s="723">
        <v>355.470202901</v>
      </c>
      <c r="F13" s="721"/>
      <c r="G13" s="723">
        <v>3.117423766</v>
      </c>
      <c r="H13" s="652"/>
      <c r="I13" s="715">
        <f t="shared" si="0"/>
        <v>461.376139488</v>
      </c>
      <c r="J13" s="646"/>
      <c r="K13" s="653">
        <v>25.9669725419981</v>
      </c>
      <c r="L13" s="448">
        <v>1776.7806344840003</v>
      </c>
      <c r="M13" s="448"/>
      <c r="N13" s="448"/>
      <c r="O13" s="448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</row>
    <row r="14" spans="1:15" s="297" customFormat="1" ht="18" customHeight="1">
      <c r="A14" s="537">
        <v>2000</v>
      </c>
      <c r="B14" s="538"/>
      <c r="C14" s="723">
        <v>171.178206737</v>
      </c>
      <c r="D14" s="722"/>
      <c r="E14" s="723">
        <v>675.721068689</v>
      </c>
      <c r="F14" s="721"/>
      <c r="G14" s="723">
        <v>18.670433927</v>
      </c>
      <c r="H14" s="652"/>
      <c r="I14" s="715">
        <f t="shared" si="0"/>
        <v>865.569709353</v>
      </c>
      <c r="J14" s="646"/>
      <c r="K14" s="653">
        <v>29.397068759350166</v>
      </c>
      <c r="L14" s="298">
        <v>2944.408221237</v>
      </c>
      <c r="M14" s="298"/>
      <c r="N14" s="298"/>
      <c r="O14" s="298"/>
    </row>
    <row r="15" spans="1:15" s="297" customFormat="1" ht="18" customHeight="1">
      <c r="A15" s="537">
        <v>2001</v>
      </c>
      <c r="B15" s="538"/>
      <c r="C15" s="723">
        <v>251.356035108</v>
      </c>
      <c r="D15" s="722"/>
      <c r="E15" s="723">
        <v>497.755415888</v>
      </c>
      <c r="F15" s="721"/>
      <c r="G15" s="723">
        <v>38.157615665</v>
      </c>
      <c r="H15" s="652"/>
      <c r="I15" s="715">
        <v>787.28</v>
      </c>
      <c r="J15" s="646"/>
      <c r="K15" s="653">
        <v>42.31659432776577</v>
      </c>
      <c r="L15" s="298">
        <v>1860.4263390459998</v>
      </c>
      <c r="M15" s="540"/>
      <c r="N15" s="540"/>
      <c r="O15" s="540"/>
    </row>
    <row r="16" spans="1:15" s="297" customFormat="1" ht="18" customHeight="1">
      <c r="A16" s="537">
        <v>2002</v>
      </c>
      <c r="B16" s="538"/>
      <c r="C16" s="723">
        <v>143.609213754</v>
      </c>
      <c r="D16" s="722"/>
      <c r="E16" s="723">
        <v>309.86313727</v>
      </c>
      <c r="F16" s="721"/>
      <c r="G16" s="723">
        <v>45.24</v>
      </c>
      <c r="H16" s="652"/>
      <c r="I16" s="715">
        <f t="shared" si="0"/>
        <v>498.712351024</v>
      </c>
      <c r="J16" s="646"/>
      <c r="K16" s="653">
        <v>32.92326503345804</v>
      </c>
      <c r="L16" s="298">
        <v>1515.2626051700001</v>
      </c>
      <c r="M16" s="298"/>
      <c r="N16" s="298"/>
      <c r="O16" s="298"/>
    </row>
    <row r="17" spans="1:15" s="297" customFormat="1" ht="18" customHeight="1">
      <c r="A17" s="537">
        <v>2003</v>
      </c>
      <c r="B17" s="538"/>
      <c r="C17" s="723">
        <v>506.149578875</v>
      </c>
      <c r="D17" s="722"/>
      <c r="E17" s="723">
        <v>494.333114846</v>
      </c>
      <c r="F17" s="721"/>
      <c r="G17" s="723">
        <v>51.38</v>
      </c>
      <c r="H17" s="652"/>
      <c r="I17" s="715">
        <f t="shared" si="0"/>
        <v>1051.8626937210001</v>
      </c>
      <c r="J17" s="646"/>
      <c r="K17" s="653">
        <v>45.640615432839375</v>
      </c>
      <c r="L17" s="298">
        <v>2304.812060179</v>
      </c>
      <c r="M17" s="540"/>
      <c r="N17" s="540"/>
      <c r="O17" s="540"/>
    </row>
    <row r="18" spans="1:15" s="297" customFormat="1" ht="18" customHeight="1">
      <c r="A18" s="537">
        <v>2004</v>
      </c>
      <c r="B18" s="538"/>
      <c r="C18" s="711">
        <v>941.056291502</v>
      </c>
      <c r="D18" s="546"/>
      <c r="E18" s="711">
        <v>614.75578241</v>
      </c>
      <c r="F18" s="652"/>
      <c r="G18" s="711">
        <v>109.308823953</v>
      </c>
      <c r="H18" s="652"/>
      <c r="I18" s="715">
        <v>1665.13</v>
      </c>
      <c r="J18" s="646"/>
      <c r="K18" s="267">
        <v>48.64609216915156</v>
      </c>
      <c r="L18" s="298">
        <v>3422.9283866729997</v>
      </c>
      <c r="M18" s="298"/>
      <c r="N18" s="298"/>
      <c r="O18" s="298"/>
    </row>
    <row r="19" spans="1:15" s="297" customFormat="1" ht="18" customHeight="1">
      <c r="A19" s="532">
        <v>2005</v>
      </c>
      <c r="B19" s="654"/>
      <c r="C19" s="712">
        <v>953.30922934</v>
      </c>
      <c r="D19" s="710"/>
      <c r="E19" s="712">
        <v>604.063445717</v>
      </c>
      <c r="F19" s="709"/>
      <c r="G19" s="712">
        <v>99.400875883</v>
      </c>
      <c r="H19" s="709"/>
      <c r="I19" s="716">
        <f>C19+E19+G19</f>
        <v>1656.77355094</v>
      </c>
      <c r="J19" s="650"/>
      <c r="K19" s="218">
        <v>45.87347343</v>
      </c>
      <c r="L19" s="298">
        <v>3422.9283866729997</v>
      </c>
      <c r="M19" s="298"/>
      <c r="N19" s="298"/>
      <c r="O19" s="298"/>
    </row>
    <row r="20" spans="3:15" s="297" customFormat="1" ht="15">
      <c r="C20" s="298"/>
      <c r="D20" s="298"/>
      <c r="E20" s="539"/>
      <c r="F20" s="539"/>
      <c r="G20" s="539"/>
      <c r="H20" s="539"/>
      <c r="I20" s="539"/>
      <c r="J20" s="539"/>
      <c r="K20" s="298"/>
      <c r="L20" s="298"/>
      <c r="M20" s="298"/>
      <c r="N20" s="298"/>
      <c r="O20" s="298"/>
    </row>
    <row r="21" spans="3:15" s="297" customFormat="1" ht="15">
      <c r="C21" s="298"/>
      <c r="D21" s="298"/>
      <c r="E21" s="539"/>
      <c r="F21" s="539"/>
      <c r="G21" s="539"/>
      <c r="H21" s="539"/>
      <c r="I21" s="539"/>
      <c r="J21" s="539"/>
      <c r="L21" s="298"/>
      <c r="M21" s="540"/>
      <c r="N21" s="540"/>
      <c r="O21" s="540"/>
    </row>
    <row r="22" spans="5:10" s="297" customFormat="1" ht="15">
      <c r="E22" s="539"/>
      <c r="F22" s="539"/>
      <c r="G22" s="539"/>
      <c r="H22" s="539"/>
      <c r="I22" s="539"/>
      <c r="J22" s="539"/>
    </row>
    <row r="23" spans="5:10" s="297" customFormat="1" ht="15">
      <c r="E23" s="539"/>
      <c r="F23" s="539"/>
      <c r="G23" s="539"/>
      <c r="H23" s="539"/>
      <c r="I23" s="539"/>
      <c r="J23" s="539"/>
    </row>
    <row r="24" spans="5:10" s="297" customFormat="1" ht="15">
      <c r="E24" s="539"/>
      <c r="F24" s="539"/>
      <c r="G24" s="539"/>
      <c r="H24" s="539"/>
      <c r="I24" s="539"/>
      <c r="J24" s="539"/>
    </row>
    <row r="25" spans="5:10" s="297" customFormat="1" ht="15">
      <c r="E25" s="539"/>
      <c r="F25" s="539"/>
      <c r="G25" s="539"/>
      <c r="H25" s="539"/>
      <c r="I25" s="539"/>
      <c r="J25" s="539"/>
    </row>
    <row r="26" spans="5:10" ht="15.75">
      <c r="E26" s="539"/>
      <c r="F26" s="539"/>
      <c r="G26" s="539"/>
      <c r="H26" s="539"/>
      <c r="I26" s="539"/>
      <c r="J26" s="539"/>
    </row>
    <row r="27" spans="5:10" ht="15.75">
      <c r="E27" s="539"/>
      <c r="F27" s="539"/>
      <c r="G27" s="539"/>
      <c r="H27" s="539"/>
      <c r="I27" s="539"/>
      <c r="J27" s="539"/>
    </row>
    <row r="28" spans="5:10" ht="15.75">
      <c r="E28" s="539"/>
      <c r="F28" s="539"/>
      <c r="G28" s="539"/>
      <c r="H28" s="539"/>
      <c r="I28" s="539"/>
      <c r="J28" s="539"/>
    </row>
    <row r="29" spans="5:10" ht="15.75">
      <c r="E29" s="539"/>
      <c r="F29" s="539"/>
      <c r="G29" s="539"/>
      <c r="H29" s="539"/>
      <c r="I29" s="539"/>
      <c r="J29" s="539"/>
    </row>
    <row r="30" spans="9:13" ht="15.75">
      <c r="I30" s="539"/>
      <c r="J30" s="539"/>
      <c r="M30" s="511" t="s">
        <v>279</v>
      </c>
    </row>
  </sheetData>
  <mergeCells count="8">
    <mergeCell ref="I7:J7"/>
    <mergeCell ref="I8:J8"/>
    <mergeCell ref="C8:D8"/>
    <mergeCell ref="E7:F7"/>
    <mergeCell ref="C7:D7"/>
    <mergeCell ref="E8:F8"/>
    <mergeCell ref="G8:H8"/>
    <mergeCell ref="G7:H7"/>
  </mergeCells>
  <printOptions/>
  <pageMargins left="0.7480314960629921" right="0" top="0.5905511811023623" bottom="0.1968503937007874" header="0.5118110236220472" footer="0.393700787401574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3.875" style="148" customWidth="1"/>
    <col min="2" max="2" width="52.125" style="148" customWidth="1"/>
    <col min="3" max="3" width="15.00390625" style="148" customWidth="1"/>
    <col min="4" max="4" width="18.50390625" style="148" customWidth="1"/>
    <col min="5" max="5" width="4.875" style="148" customWidth="1"/>
    <col min="6" max="6" width="12.75390625" style="148" customWidth="1"/>
    <col min="7" max="7" width="18.25390625" style="148" customWidth="1"/>
    <col min="8" max="8" width="9.875" style="148" customWidth="1"/>
    <col min="9" max="9" width="12.125" style="148" customWidth="1"/>
    <col min="10" max="16384" width="7.75390625" style="148" customWidth="1"/>
  </cols>
  <sheetData>
    <row r="1" ht="34.5" customHeight="1">
      <c r="A1" s="208" t="s">
        <v>115</v>
      </c>
    </row>
    <row r="2" ht="12" customHeight="1">
      <c r="A2" s="147"/>
    </row>
    <row r="3" spans="1:9" ht="20.25">
      <c r="A3" s="149" t="s">
        <v>54</v>
      </c>
      <c r="B3" s="178"/>
      <c r="C3" s="150"/>
      <c r="D3" s="150"/>
      <c r="E3" s="150"/>
      <c r="F3" s="151"/>
      <c r="G3" s="151"/>
      <c r="H3" s="151"/>
      <c r="I3" s="151"/>
    </row>
    <row r="4" spans="1:9" ht="1.5" customHeight="1">
      <c r="A4" s="228"/>
      <c r="B4" s="766"/>
      <c r="C4" s="152"/>
      <c r="D4" s="152"/>
      <c r="E4" s="152"/>
      <c r="F4" s="764"/>
      <c r="G4" s="764"/>
      <c r="H4" s="151"/>
      <c r="I4" s="151"/>
    </row>
    <row r="5" spans="1:9" ht="13.5" customHeight="1">
      <c r="A5" s="762"/>
      <c r="B5" s="178"/>
      <c r="C5" s="763"/>
      <c r="D5" s="824" t="s">
        <v>444</v>
      </c>
      <c r="E5" s="825"/>
      <c r="F5" s="825"/>
      <c r="G5" s="151"/>
      <c r="H5" s="151"/>
      <c r="I5" s="151"/>
    </row>
    <row r="6" spans="1:9" ht="17.25" customHeight="1">
      <c r="A6" s="153"/>
      <c r="B6" s="154"/>
      <c r="C6" s="823">
        <v>2005</v>
      </c>
      <c r="D6" s="823"/>
      <c r="E6" s="765"/>
      <c r="F6" s="822">
        <v>2004</v>
      </c>
      <c r="G6" s="822"/>
      <c r="H6" s="151"/>
      <c r="I6" s="151"/>
    </row>
    <row r="7" spans="1:7" ht="16.5" customHeight="1">
      <c r="A7" s="153"/>
      <c r="B7" s="154"/>
      <c r="C7" s="155" t="s">
        <v>55</v>
      </c>
      <c r="D7" s="745" t="s">
        <v>411</v>
      </c>
      <c r="E7" s="155"/>
      <c r="F7" s="156" t="s">
        <v>55</v>
      </c>
      <c r="G7" s="746" t="s">
        <v>411</v>
      </c>
    </row>
    <row r="8" spans="1:7" ht="17.25">
      <c r="A8" s="153"/>
      <c r="B8" s="154"/>
      <c r="C8" s="157" t="s">
        <v>56</v>
      </c>
      <c r="D8" s="157" t="s">
        <v>57</v>
      </c>
      <c r="E8" s="157"/>
      <c r="F8" s="158" t="s">
        <v>56</v>
      </c>
      <c r="G8" s="158" t="s">
        <v>57</v>
      </c>
    </row>
    <row r="9" spans="1:7" ht="6" customHeight="1">
      <c r="A9" s="153"/>
      <c r="B9" s="154"/>
      <c r="C9" s="160"/>
      <c r="D9" s="160"/>
      <c r="E9" s="160"/>
      <c r="F9" s="154"/>
      <c r="G9" s="154"/>
    </row>
    <row r="10" spans="1:7" ht="21.75" customHeight="1">
      <c r="A10" s="161" t="s">
        <v>58</v>
      </c>
      <c r="B10" s="162"/>
      <c r="C10" s="163">
        <v>13433386</v>
      </c>
      <c r="D10" s="163"/>
      <c r="E10" s="153"/>
      <c r="F10" s="164">
        <v>11884152</v>
      </c>
      <c r="G10" s="165"/>
    </row>
    <row r="11" spans="1:7" ht="21.75" customHeight="1">
      <c r="A11" s="166" t="s">
        <v>59</v>
      </c>
      <c r="B11" s="167"/>
      <c r="C11" s="163">
        <v>9910565</v>
      </c>
      <c r="D11" s="163">
        <v>98211</v>
      </c>
      <c r="E11" s="153"/>
      <c r="F11" s="164">
        <v>8601559</v>
      </c>
      <c r="G11" s="164">
        <v>125860</v>
      </c>
    </row>
    <row r="12" spans="1:7" ht="21.75" customHeight="1">
      <c r="A12" s="166" t="s">
        <v>60</v>
      </c>
      <c r="B12" s="167"/>
      <c r="C12" s="163">
        <v>1501342</v>
      </c>
      <c r="D12" s="163">
        <v>3081</v>
      </c>
      <c r="E12" s="153"/>
      <c r="F12" s="164">
        <v>1457681</v>
      </c>
      <c r="G12" s="164">
        <v>2044</v>
      </c>
    </row>
    <row r="13" spans="1:7" ht="21.75" customHeight="1">
      <c r="A13" s="166" t="s">
        <v>154</v>
      </c>
      <c r="B13" s="167"/>
      <c r="C13" s="163">
        <v>1978673</v>
      </c>
      <c r="D13" s="163">
        <v>35125</v>
      </c>
      <c r="E13" s="153"/>
      <c r="F13" s="164">
        <v>1743700</v>
      </c>
      <c r="G13" s="164">
        <v>22418</v>
      </c>
    </row>
    <row r="14" spans="1:7" ht="21.75" customHeight="1">
      <c r="A14" s="166" t="s">
        <v>156</v>
      </c>
      <c r="B14" s="167"/>
      <c r="C14" s="163">
        <v>424</v>
      </c>
      <c r="D14" s="163">
        <v>0</v>
      </c>
      <c r="E14" s="153"/>
      <c r="F14" s="164">
        <v>2673</v>
      </c>
      <c r="G14" s="164">
        <v>96</v>
      </c>
    </row>
    <row r="15" spans="1:7" ht="21.75" customHeight="1">
      <c r="A15" s="166" t="s">
        <v>61</v>
      </c>
      <c r="B15" s="166"/>
      <c r="C15" s="163">
        <v>13069</v>
      </c>
      <c r="D15" s="163">
        <v>1750</v>
      </c>
      <c r="E15" s="153"/>
      <c r="F15" s="164">
        <v>17274</v>
      </c>
      <c r="G15" s="164">
        <v>1821</v>
      </c>
    </row>
    <row r="16" spans="1:7" ht="21.75" customHeight="1">
      <c r="A16" s="166" t="s">
        <v>153</v>
      </c>
      <c r="B16" s="167"/>
      <c r="C16" s="163">
        <v>2882</v>
      </c>
      <c r="D16" s="163">
        <v>48</v>
      </c>
      <c r="E16" s="153"/>
      <c r="F16" s="165" t="s">
        <v>131</v>
      </c>
      <c r="G16" s="165" t="s">
        <v>131</v>
      </c>
    </row>
    <row r="17" spans="1:7" ht="21.75" customHeight="1">
      <c r="A17" s="166" t="s">
        <v>62</v>
      </c>
      <c r="B17" s="166"/>
      <c r="C17" s="163">
        <v>246</v>
      </c>
      <c r="D17" s="163">
        <v>5</v>
      </c>
      <c r="E17" s="153"/>
      <c r="F17" s="164">
        <v>733</v>
      </c>
      <c r="G17" s="164">
        <v>30</v>
      </c>
    </row>
    <row r="18" spans="1:7" ht="21.75" customHeight="1">
      <c r="A18" s="166" t="s">
        <v>63</v>
      </c>
      <c r="B18" s="166"/>
      <c r="C18" s="163">
        <v>24935</v>
      </c>
      <c r="D18" s="163">
        <v>1472</v>
      </c>
      <c r="E18" s="153"/>
      <c r="F18" s="164">
        <v>58307</v>
      </c>
      <c r="G18" s="164">
        <v>6570</v>
      </c>
    </row>
    <row r="19" spans="1:7" ht="21.75" customHeight="1">
      <c r="A19" s="166" t="s">
        <v>64</v>
      </c>
      <c r="B19" s="167"/>
      <c r="C19" s="163">
        <v>1250</v>
      </c>
      <c r="D19" s="163">
        <v>0</v>
      </c>
      <c r="E19" s="153"/>
      <c r="F19" s="164">
        <v>2225</v>
      </c>
      <c r="G19" s="164">
        <v>0</v>
      </c>
    </row>
    <row r="20" spans="1:7" ht="7.5" customHeight="1">
      <c r="A20" s="166"/>
      <c r="B20" s="167"/>
      <c r="C20" s="170"/>
      <c r="D20" s="163"/>
      <c r="E20" s="153"/>
      <c r="F20" s="268"/>
      <c r="G20" s="164"/>
    </row>
    <row r="21" spans="1:7" ht="21.75" customHeight="1">
      <c r="A21" s="171" t="s">
        <v>65</v>
      </c>
      <c r="B21" s="172"/>
      <c r="C21" s="173">
        <v>12089621</v>
      </c>
      <c r="D21" s="163"/>
      <c r="E21" s="153"/>
      <c r="F21" s="168">
        <v>7745540</v>
      </c>
      <c r="G21" s="164"/>
    </row>
    <row r="22" spans="1:8" ht="21.75" customHeight="1">
      <c r="A22" s="166" t="s">
        <v>66</v>
      </c>
      <c r="B22" s="167"/>
      <c r="C22" s="173">
        <v>3071822</v>
      </c>
      <c r="D22" s="163">
        <v>192069</v>
      </c>
      <c r="E22" s="153"/>
      <c r="F22" s="168">
        <v>2029068</v>
      </c>
      <c r="G22" s="164">
        <v>76444</v>
      </c>
      <c r="H22" s="174"/>
    </row>
    <row r="23" spans="1:9" ht="21.75" customHeight="1">
      <c r="A23" s="166" t="s">
        <v>67</v>
      </c>
      <c r="B23" s="167"/>
      <c r="C23" s="175">
        <v>30595</v>
      </c>
      <c r="D23" s="163">
        <v>555</v>
      </c>
      <c r="E23" s="153"/>
      <c r="F23" s="169">
        <v>26882</v>
      </c>
      <c r="G23" s="164">
        <v>613</v>
      </c>
      <c r="H23" s="174"/>
      <c r="I23" s="174"/>
    </row>
    <row r="24" spans="1:9" ht="21.75" customHeight="1">
      <c r="A24" s="166" t="s">
        <v>70</v>
      </c>
      <c r="B24" s="166"/>
      <c r="C24" s="175">
        <v>257425</v>
      </c>
      <c r="D24" s="163">
        <v>32599</v>
      </c>
      <c r="E24" s="153"/>
      <c r="F24" s="169">
        <v>77758</v>
      </c>
      <c r="G24" s="164">
        <v>9265</v>
      </c>
      <c r="H24" s="174"/>
      <c r="I24" s="174"/>
    </row>
    <row r="25" spans="1:9" ht="21.75" customHeight="1">
      <c r="A25" s="166" t="s">
        <v>155</v>
      </c>
      <c r="B25" s="166"/>
      <c r="C25" s="175">
        <v>7386</v>
      </c>
      <c r="D25" s="163">
        <v>431</v>
      </c>
      <c r="E25" s="153"/>
      <c r="F25" s="305" t="s">
        <v>131</v>
      </c>
      <c r="G25" s="165" t="s">
        <v>131</v>
      </c>
      <c r="H25" s="174"/>
      <c r="I25" s="174"/>
    </row>
    <row r="26" spans="1:9" ht="21.75" customHeight="1">
      <c r="A26" s="166" t="s">
        <v>68</v>
      </c>
      <c r="B26" s="167"/>
      <c r="C26" s="173">
        <v>8722393</v>
      </c>
      <c r="D26" s="163">
        <v>1021913</v>
      </c>
      <c r="E26" s="153"/>
      <c r="F26" s="168">
        <v>5611832</v>
      </c>
      <c r="G26" s="164">
        <v>684052</v>
      </c>
      <c r="H26" s="174"/>
      <c r="I26" s="174"/>
    </row>
    <row r="27" spans="1:9" ht="6.75" customHeight="1">
      <c r="A27" s="166"/>
      <c r="B27" s="176"/>
      <c r="C27" s="170"/>
      <c r="D27" s="170"/>
      <c r="E27" s="153"/>
      <c r="F27" s="268"/>
      <c r="G27" s="268"/>
      <c r="H27" s="177"/>
      <c r="I27" s="178"/>
    </row>
    <row r="28" spans="1:9" ht="21" customHeight="1">
      <c r="A28" s="179" t="s">
        <v>69</v>
      </c>
      <c r="B28" s="180"/>
      <c r="C28" s="181">
        <v>25523007</v>
      </c>
      <c r="D28" s="181">
        <v>1387259</v>
      </c>
      <c r="E28" s="159"/>
      <c r="F28" s="235">
        <v>19629692</v>
      </c>
      <c r="G28" s="235">
        <f>SUM(G11:G26)</f>
        <v>929213</v>
      </c>
      <c r="H28" s="177"/>
      <c r="I28" s="178"/>
    </row>
    <row r="29" spans="1:9" ht="6" customHeight="1">
      <c r="A29" s="182"/>
      <c r="B29" s="183"/>
      <c r="C29" s="184"/>
      <c r="D29" s="184"/>
      <c r="E29" s="178"/>
      <c r="F29" s="184"/>
      <c r="G29" s="184"/>
      <c r="H29" s="177"/>
      <c r="I29" s="178"/>
    </row>
    <row r="30" spans="1:2" s="378" customFormat="1" ht="21" customHeight="1">
      <c r="A30" s="379" t="s">
        <v>390</v>
      </c>
      <c r="B30" s="151" t="s">
        <v>393</v>
      </c>
    </row>
    <row r="31" spans="1:4" s="378" customFormat="1" ht="19.5" customHeight="1">
      <c r="A31" s="151" t="s">
        <v>391</v>
      </c>
      <c r="B31" s="151" t="s">
        <v>394</v>
      </c>
      <c r="C31" s="151"/>
      <c r="D31" s="151"/>
    </row>
    <row r="32" spans="1:8" s="378" customFormat="1" ht="19.5" customHeight="1">
      <c r="A32" s="380" t="s">
        <v>392</v>
      </c>
      <c r="B32" s="151" t="s">
        <v>395</v>
      </c>
      <c r="C32" s="151"/>
      <c r="D32" s="151"/>
      <c r="H32" s="377" t="s">
        <v>281</v>
      </c>
    </row>
    <row r="33" s="236" customFormat="1" ht="16.5" customHeight="1"/>
    <row r="34" ht="16.5">
      <c r="A34" s="2"/>
    </row>
    <row r="38" ht="16.5">
      <c r="A38" s="269"/>
    </row>
  </sheetData>
  <mergeCells count="3">
    <mergeCell ref="F6:G6"/>
    <mergeCell ref="C6:D6"/>
    <mergeCell ref="D5:F5"/>
  </mergeCells>
  <printOptions horizontalCentered="1"/>
  <pageMargins left="0.1968503937007874" right="0" top="0.2" bottom="0.1968503937007874" header="0.3937007874015748" footer="0.3937007874015748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1.25390625" style="0" customWidth="1"/>
    <col min="6" max="6" width="12.625" style="0" customWidth="1"/>
    <col min="12" max="12" width="6.875" style="0" customWidth="1"/>
    <col min="13" max="13" width="7.00390625" style="0" customWidth="1"/>
  </cols>
  <sheetData>
    <row r="1" spans="1:10" ht="18.75">
      <c r="A1" s="69" t="s">
        <v>426</v>
      </c>
      <c r="B1" s="69"/>
      <c r="C1" s="2"/>
      <c r="D1" s="2"/>
      <c r="E1" s="2"/>
      <c r="F1" s="2"/>
      <c r="G1" s="11"/>
      <c r="H1" s="11"/>
      <c r="I1" s="11"/>
      <c r="J1" s="11"/>
    </row>
    <row r="2" spans="1:10" ht="18.75">
      <c r="A2" s="69"/>
      <c r="B2" s="69"/>
      <c r="C2" s="2"/>
      <c r="D2" s="2"/>
      <c r="E2" s="2"/>
      <c r="F2" s="2"/>
      <c r="G2" s="11"/>
      <c r="H2" s="11"/>
      <c r="I2" s="11"/>
      <c r="J2" s="11"/>
    </row>
    <row r="3" spans="1:10" ht="18.75">
      <c r="A3" s="69"/>
      <c r="B3" s="69"/>
      <c r="C3" s="2"/>
      <c r="D3" s="2"/>
      <c r="E3" s="2"/>
      <c r="F3" s="2"/>
      <c r="G3" s="11"/>
      <c r="H3" s="11"/>
      <c r="I3" s="11"/>
      <c r="J3" s="11"/>
    </row>
    <row r="4" spans="1:10" ht="16.5">
      <c r="A4" s="211"/>
      <c r="B4" s="211"/>
      <c r="C4" s="10"/>
      <c r="D4" s="10"/>
      <c r="E4" s="14"/>
      <c r="F4" s="2"/>
      <c r="G4" s="11"/>
      <c r="H4" s="11"/>
      <c r="I4" s="11"/>
      <c r="J4" s="11"/>
    </row>
    <row r="5" spans="1:10" ht="18.75" customHeight="1">
      <c r="A5" s="431" t="s">
        <v>23</v>
      </c>
      <c r="B5" s="439"/>
      <c r="C5" s="440" t="s">
        <v>22</v>
      </c>
      <c r="D5" s="441"/>
      <c r="E5" s="826" t="s">
        <v>323</v>
      </c>
      <c r="F5" s="827"/>
      <c r="G5" s="11"/>
      <c r="H5" s="11"/>
      <c r="I5" s="11"/>
      <c r="J5" s="11"/>
    </row>
    <row r="6" spans="1:10" ht="15.75" customHeight="1">
      <c r="A6" s="442"/>
      <c r="B6" s="443"/>
      <c r="C6" s="444"/>
      <c r="D6" s="445"/>
      <c r="E6" s="828" t="s">
        <v>322</v>
      </c>
      <c r="F6" s="829"/>
      <c r="G6" s="11"/>
      <c r="H6" s="11"/>
      <c r="I6" s="11"/>
      <c r="J6" s="11"/>
    </row>
    <row r="7" spans="1:10" ht="16.5">
      <c r="A7" s="316">
        <v>1</v>
      </c>
      <c r="B7" s="203"/>
      <c r="C7" s="397" t="s">
        <v>267</v>
      </c>
      <c r="D7" s="319"/>
      <c r="E7" s="387">
        <v>2174</v>
      </c>
      <c r="F7" s="318"/>
      <c r="G7" s="11"/>
      <c r="H7" s="11"/>
      <c r="I7" s="11"/>
      <c r="J7" s="11"/>
    </row>
    <row r="8" spans="1:10" ht="16.5">
      <c r="A8" s="316">
        <v>2</v>
      </c>
      <c r="B8" s="203"/>
      <c r="C8" s="388" t="s">
        <v>268</v>
      </c>
      <c r="D8" s="319"/>
      <c r="E8" s="389">
        <v>1048.32</v>
      </c>
      <c r="F8" s="318"/>
      <c r="G8" s="11"/>
      <c r="H8" s="11"/>
      <c r="I8" s="11"/>
      <c r="J8" s="11"/>
    </row>
    <row r="9" spans="1:10" ht="16.5">
      <c r="A9" s="316">
        <v>3</v>
      </c>
      <c r="B9" s="203"/>
      <c r="C9" s="388" t="s">
        <v>440</v>
      </c>
      <c r="D9" s="319"/>
      <c r="E9" s="389">
        <v>603.71</v>
      </c>
      <c r="F9" s="318" t="s">
        <v>182</v>
      </c>
      <c r="G9" s="11"/>
      <c r="H9" s="11"/>
      <c r="I9" s="11"/>
      <c r="J9" s="11"/>
    </row>
    <row r="10" spans="1:10" ht="16.5">
      <c r="A10" s="316">
        <v>4</v>
      </c>
      <c r="B10" s="203"/>
      <c r="C10" s="388" t="s">
        <v>271</v>
      </c>
      <c r="D10" s="319"/>
      <c r="E10" s="387">
        <v>334.93</v>
      </c>
      <c r="F10" s="318"/>
      <c r="G10" s="11"/>
      <c r="H10" s="11"/>
      <c r="I10" s="11"/>
      <c r="J10" s="11"/>
    </row>
    <row r="11" spans="1:10" ht="16.5">
      <c r="A11" s="316">
        <v>5</v>
      </c>
      <c r="B11" s="203"/>
      <c r="C11" s="388" t="s">
        <v>269</v>
      </c>
      <c r="D11" s="319"/>
      <c r="E11" s="387">
        <v>301.43</v>
      </c>
      <c r="F11" s="318"/>
      <c r="G11" s="11"/>
      <c r="H11" s="11"/>
      <c r="I11" s="11"/>
      <c r="J11" s="11"/>
    </row>
    <row r="12" spans="1:10" ht="16.5">
      <c r="A12" s="316">
        <v>6</v>
      </c>
      <c r="B12" s="203"/>
      <c r="C12" s="388" t="s">
        <v>195</v>
      </c>
      <c r="D12" s="319"/>
      <c r="E12" s="387">
        <v>233.03</v>
      </c>
      <c r="F12" s="318"/>
      <c r="G12" s="11"/>
      <c r="H12" s="11"/>
      <c r="I12" s="11"/>
      <c r="J12" s="11"/>
    </row>
    <row r="13" spans="1:10" ht="16.5">
      <c r="A13" s="316">
        <v>7</v>
      </c>
      <c r="B13" s="203"/>
      <c r="C13" s="388" t="s">
        <v>270</v>
      </c>
      <c r="D13" s="319"/>
      <c r="E13" s="387">
        <v>170</v>
      </c>
      <c r="F13" s="318"/>
      <c r="G13" s="11"/>
      <c r="H13" s="11"/>
      <c r="I13" s="11"/>
      <c r="J13" s="11"/>
    </row>
    <row r="14" spans="1:10" ht="16.5">
      <c r="A14" s="316">
        <v>8</v>
      </c>
      <c r="B14" s="203"/>
      <c r="C14" s="388" t="s">
        <v>429</v>
      </c>
      <c r="D14" s="757"/>
      <c r="E14" s="387">
        <v>140.6</v>
      </c>
      <c r="F14" s="318"/>
      <c r="G14" s="11"/>
      <c r="H14" s="11"/>
      <c r="I14" s="11"/>
      <c r="J14" s="11"/>
    </row>
    <row r="15" spans="1:10" ht="16.5">
      <c r="A15" s="316">
        <v>9</v>
      </c>
      <c r="B15" s="203"/>
      <c r="C15" s="388" t="s">
        <v>272</v>
      </c>
      <c r="D15" s="319"/>
      <c r="E15" s="387">
        <v>121.6</v>
      </c>
      <c r="F15" s="318"/>
      <c r="G15" s="11"/>
      <c r="H15" s="11"/>
      <c r="I15" s="11"/>
      <c r="J15" s="11"/>
    </row>
    <row r="16" spans="1:10" ht="16.5">
      <c r="A16" s="313">
        <v>10</v>
      </c>
      <c r="B16" s="314"/>
      <c r="C16" s="388" t="s">
        <v>273</v>
      </c>
      <c r="D16" s="319"/>
      <c r="E16" s="387">
        <v>102.4</v>
      </c>
      <c r="F16" s="315"/>
      <c r="G16" s="11"/>
      <c r="H16" s="11"/>
      <c r="I16" s="11"/>
      <c r="J16" s="11"/>
    </row>
    <row r="17" spans="1:10" ht="27.75" customHeight="1">
      <c r="A17" s="398" t="s">
        <v>196</v>
      </c>
      <c r="B17" s="400"/>
      <c r="C17" s="401"/>
      <c r="D17" s="402"/>
      <c r="E17" s="403"/>
      <c r="F17" s="402"/>
      <c r="G17" s="11"/>
      <c r="H17" s="11"/>
      <c r="I17" s="11"/>
      <c r="J17" s="11"/>
    </row>
    <row r="18" spans="1:10" ht="16.5">
      <c r="A18" s="316">
        <v>14</v>
      </c>
      <c r="B18" s="203"/>
      <c r="C18" s="388" t="s">
        <v>274</v>
      </c>
      <c r="D18" s="319"/>
      <c r="E18" s="387">
        <v>73.3</v>
      </c>
      <c r="F18" s="318"/>
      <c r="G18" s="11"/>
      <c r="H18" s="11"/>
      <c r="I18" s="11"/>
      <c r="J18" s="11"/>
    </row>
    <row r="19" spans="1:10" ht="16.5">
      <c r="A19" s="316">
        <v>16</v>
      </c>
      <c r="B19" s="203"/>
      <c r="C19" s="388" t="s">
        <v>275</v>
      </c>
      <c r="D19" s="319"/>
      <c r="E19" s="387">
        <v>38.1</v>
      </c>
      <c r="F19" s="318"/>
      <c r="G19" s="11"/>
      <c r="H19" s="11"/>
      <c r="I19" s="11"/>
      <c r="J19" s="11"/>
    </row>
    <row r="20" spans="1:10" ht="16.5">
      <c r="A20" s="316">
        <v>21</v>
      </c>
      <c r="B20" s="203"/>
      <c r="C20" s="388" t="s">
        <v>276</v>
      </c>
      <c r="D20" s="319"/>
      <c r="E20" s="387">
        <v>20.9</v>
      </c>
      <c r="F20" s="318"/>
      <c r="G20" s="11"/>
      <c r="H20" s="11"/>
      <c r="I20" s="11"/>
      <c r="J20" s="11"/>
    </row>
    <row r="21" spans="1:10" ht="16.5">
      <c r="A21" s="313">
        <v>23</v>
      </c>
      <c r="B21" s="322"/>
      <c r="C21" s="390" t="s">
        <v>209</v>
      </c>
      <c r="D21" s="391"/>
      <c r="E21" s="392">
        <v>18.2</v>
      </c>
      <c r="F21" s="315"/>
      <c r="G21" s="11"/>
      <c r="H21" s="11"/>
      <c r="I21" s="11"/>
      <c r="J21" s="11"/>
    </row>
    <row r="22" spans="1:10" ht="16.5">
      <c r="A22" s="11"/>
      <c r="B22" s="11"/>
      <c r="C22" s="11"/>
      <c r="D22" s="2"/>
      <c r="E22" s="2"/>
      <c r="F22" s="3"/>
      <c r="G22" s="11"/>
      <c r="H22" s="11"/>
      <c r="I22" s="11"/>
      <c r="J22" s="11"/>
    </row>
    <row r="23" spans="1:10" ht="16.5">
      <c r="A23" s="11" t="s">
        <v>142</v>
      </c>
      <c r="B23" s="11"/>
      <c r="C23" s="11"/>
      <c r="D23" s="11"/>
      <c r="E23" s="11"/>
      <c r="F23" s="6"/>
      <c r="G23" s="11"/>
      <c r="H23" s="11"/>
      <c r="I23" s="11"/>
      <c r="J23" s="11"/>
    </row>
    <row r="24" spans="1:10" ht="12" customHeight="1">
      <c r="A24" s="11"/>
      <c r="B24" s="11"/>
      <c r="C24" s="11"/>
      <c r="D24" s="11"/>
      <c r="E24" s="11"/>
      <c r="F24" s="6"/>
      <c r="G24" s="11"/>
      <c r="H24" s="11"/>
      <c r="I24" s="11"/>
      <c r="J24" s="11"/>
    </row>
    <row r="25" spans="1:10" ht="16.5">
      <c r="A25" s="11" t="s">
        <v>460</v>
      </c>
      <c r="B25" s="11"/>
      <c r="C25" s="11"/>
      <c r="D25" s="11"/>
      <c r="E25" s="11"/>
      <c r="F25" s="6"/>
      <c r="G25" s="11"/>
      <c r="H25" s="11"/>
      <c r="I25" s="11"/>
      <c r="J25" s="11"/>
    </row>
    <row r="26" spans="1:10" ht="12" customHeight="1">
      <c r="A26" s="11"/>
      <c r="B26" s="11"/>
      <c r="C26" s="11"/>
      <c r="D26" s="11"/>
      <c r="E26" s="11"/>
      <c r="F26" s="6"/>
      <c r="G26" s="11"/>
      <c r="H26" s="11"/>
      <c r="I26" s="11"/>
      <c r="J26" s="11"/>
    </row>
    <row r="27" spans="1:10" ht="16.5">
      <c r="A27" s="11" t="s">
        <v>321</v>
      </c>
      <c r="B27" s="11"/>
      <c r="C27" s="11"/>
      <c r="D27" s="11"/>
      <c r="E27" s="11"/>
      <c r="F27" s="6"/>
      <c r="G27" s="11"/>
      <c r="H27" s="11"/>
      <c r="I27" s="11"/>
      <c r="J27" s="11"/>
    </row>
    <row r="28" spans="1:10" ht="1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9" ht="16.5">
      <c r="A29" s="11" t="s">
        <v>84</v>
      </c>
      <c r="F29" s="11"/>
      <c r="I29" s="11"/>
    </row>
    <row r="30" spans="1:9" ht="11.25" customHeight="1">
      <c r="A30" s="11"/>
      <c r="F30" s="11"/>
      <c r="I30" s="11"/>
    </row>
    <row r="31" spans="1:11" ht="16.5">
      <c r="A31" s="11" t="s">
        <v>442</v>
      </c>
      <c r="K31" s="142" t="s">
        <v>290</v>
      </c>
    </row>
  </sheetData>
  <mergeCells count="2">
    <mergeCell ref="E5:F5"/>
    <mergeCell ref="E6:F6"/>
  </mergeCells>
  <printOptions/>
  <pageMargins left="0.7480314960629921" right="0" top="0.984251968503937" bottom="0.1968503937007874" header="0.5118110236220472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2.875" style="0" customWidth="1"/>
    <col min="6" max="6" width="11.125" style="0" customWidth="1"/>
    <col min="12" max="12" width="6.875" style="0" customWidth="1"/>
    <col min="13" max="13" width="7.00390625" style="0" customWidth="1"/>
  </cols>
  <sheetData>
    <row r="1" spans="1:10" ht="18.75">
      <c r="A1" s="69" t="s">
        <v>437</v>
      </c>
      <c r="B1" s="69"/>
      <c r="C1" s="2"/>
      <c r="D1" s="2"/>
      <c r="E1" s="2"/>
      <c r="F1" s="2"/>
      <c r="G1" s="11"/>
      <c r="H1" s="11"/>
      <c r="I1" s="11"/>
      <c r="J1" s="11"/>
    </row>
    <row r="2" spans="1:10" ht="18.75">
      <c r="A2" s="69"/>
      <c r="B2" s="69"/>
      <c r="C2" s="2"/>
      <c r="D2" s="2"/>
      <c r="E2" s="2"/>
      <c r="F2" s="2"/>
      <c r="G2" s="11"/>
      <c r="H2" s="11"/>
      <c r="I2" s="11"/>
      <c r="J2" s="11"/>
    </row>
    <row r="3" spans="1:10" ht="18.75">
      <c r="A3" s="69"/>
      <c r="B3" s="69"/>
      <c r="C3" s="2"/>
      <c r="D3" s="2"/>
      <c r="E3" s="2"/>
      <c r="F3" s="2"/>
      <c r="G3" s="11"/>
      <c r="H3" s="11"/>
      <c r="I3" s="11"/>
      <c r="J3" s="11"/>
    </row>
    <row r="4" spans="1:10" ht="16.5">
      <c r="A4" s="211"/>
      <c r="B4" s="211"/>
      <c r="C4" s="10"/>
      <c r="D4" s="10"/>
      <c r="E4" s="14"/>
      <c r="F4" s="2"/>
      <c r="G4" s="11"/>
      <c r="H4" s="11"/>
      <c r="I4" s="11"/>
      <c r="J4" s="11"/>
    </row>
    <row r="5" spans="1:10" ht="18.75" customHeight="1">
      <c r="A5" s="431" t="s">
        <v>23</v>
      </c>
      <c r="B5" s="439"/>
      <c r="C5" s="440" t="s">
        <v>22</v>
      </c>
      <c r="D5" s="441"/>
      <c r="E5" s="826" t="s">
        <v>430</v>
      </c>
      <c r="F5" s="827"/>
      <c r="G5" s="11"/>
      <c r="H5" s="11"/>
      <c r="I5" s="11"/>
      <c r="J5" s="11"/>
    </row>
    <row r="6" spans="1:10" ht="15.75" customHeight="1">
      <c r="A6" s="442"/>
      <c r="B6" s="443"/>
      <c r="C6" s="444"/>
      <c r="D6" s="445"/>
      <c r="E6" s="828" t="s">
        <v>188</v>
      </c>
      <c r="F6" s="829"/>
      <c r="G6" s="11"/>
      <c r="H6" s="11"/>
      <c r="I6" s="11"/>
      <c r="J6" s="11"/>
    </row>
    <row r="7" spans="1:10" ht="16.5">
      <c r="A7" s="316">
        <v>1</v>
      </c>
      <c r="B7" s="203"/>
      <c r="C7" s="397" t="s">
        <v>440</v>
      </c>
      <c r="D7" s="319"/>
      <c r="E7" s="759">
        <v>279681038</v>
      </c>
      <c r="F7" s="318" t="s">
        <v>182</v>
      </c>
      <c r="G7" s="11"/>
      <c r="H7" s="11"/>
      <c r="I7" s="11"/>
      <c r="J7" s="11"/>
    </row>
    <row r="8" spans="1:10" ht="16.5">
      <c r="A8" s="316">
        <v>2</v>
      </c>
      <c r="B8" s="203"/>
      <c r="C8" s="388" t="s">
        <v>268</v>
      </c>
      <c r="D8" s="319"/>
      <c r="E8" s="760">
        <v>94772207</v>
      </c>
      <c r="F8" s="757"/>
      <c r="G8" s="11"/>
      <c r="H8" s="11"/>
      <c r="I8" s="11"/>
      <c r="J8" s="11"/>
    </row>
    <row r="9" spans="1:10" ht="16.5">
      <c r="A9" s="316">
        <v>3</v>
      </c>
      <c r="B9" s="203"/>
      <c r="C9" s="388" t="s">
        <v>267</v>
      </c>
      <c r="D9" s="319"/>
      <c r="E9" s="760">
        <v>31404739</v>
      </c>
      <c r="F9" s="318"/>
      <c r="G9" s="11"/>
      <c r="H9" s="11"/>
      <c r="I9" s="11"/>
      <c r="J9" s="11"/>
    </row>
    <row r="10" spans="1:10" ht="16.5">
      <c r="A10" s="316">
        <v>4</v>
      </c>
      <c r="B10" s="203"/>
      <c r="C10" s="388" t="s">
        <v>269</v>
      </c>
      <c r="D10" s="319"/>
      <c r="E10" s="759">
        <v>22241630</v>
      </c>
      <c r="F10" s="318"/>
      <c r="G10" s="11"/>
      <c r="H10" s="11"/>
      <c r="I10" s="11"/>
      <c r="J10" s="11"/>
    </row>
    <row r="11" spans="1:10" ht="16.5">
      <c r="A11" s="316">
        <v>5</v>
      </c>
      <c r="B11" s="203"/>
      <c r="C11" s="388" t="s">
        <v>431</v>
      </c>
      <c r="D11" s="319"/>
      <c r="E11" s="759">
        <v>11036673</v>
      </c>
      <c r="F11" s="318"/>
      <c r="G11" s="11"/>
      <c r="H11" s="11"/>
      <c r="I11" s="11"/>
      <c r="J11" s="11"/>
    </row>
    <row r="12" spans="1:10" ht="16.5">
      <c r="A12" s="316">
        <v>6</v>
      </c>
      <c r="B12" s="203"/>
      <c r="C12" s="388" t="s">
        <v>275</v>
      </c>
      <c r="D12" s="319"/>
      <c r="E12" s="759">
        <v>2445967</v>
      </c>
      <c r="F12" s="318"/>
      <c r="G12" s="11"/>
      <c r="H12" s="11"/>
      <c r="I12" s="11"/>
      <c r="J12" s="11"/>
    </row>
    <row r="13" spans="1:10" ht="16.5">
      <c r="A13" s="316">
        <v>7</v>
      </c>
      <c r="B13" s="203"/>
      <c r="C13" s="388" t="s">
        <v>276</v>
      </c>
      <c r="D13" s="319"/>
      <c r="E13" s="759">
        <v>1100716</v>
      </c>
      <c r="F13" s="318"/>
      <c r="G13" s="11"/>
      <c r="H13" s="11"/>
      <c r="I13" s="11"/>
      <c r="J13" s="11"/>
    </row>
    <row r="14" spans="1:10" ht="16.5">
      <c r="A14" s="316">
        <v>8</v>
      </c>
      <c r="B14" s="203"/>
      <c r="C14" s="388" t="s">
        <v>263</v>
      </c>
      <c r="D14" s="757"/>
      <c r="E14" s="759">
        <v>973079</v>
      </c>
      <c r="F14" s="318"/>
      <c r="G14" s="11"/>
      <c r="H14" s="11"/>
      <c r="I14" s="11"/>
      <c r="J14" s="11"/>
    </row>
    <row r="15" spans="1:10" ht="16.5">
      <c r="A15" s="316">
        <v>9</v>
      </c>
      <c r="B15" s="203"/>
      <c r="C15" s="388" t="s">
        <v>438</v>
      </c>
      <c r="D15" s="319"/>
      <c r="E15" s="759">
        <v>812645</v>
      </c>
      <c r="F15" s="318"/>
      <c r="G15" s="11"/>
      <c r="H15" s="11"/>
      <c r="I15" s="11"/>
      <c r="J15" s="11"/>
    </row>
    <row r="16" spans="1:10" ht="16.5">
      <c r="A16" s="313">
        <v>10</v>
      </c>
      <c r="B16" s="314"/>
      <c r="C16" s="388" t="s">
        <v>439</v>
      </c>
      <c r="D16" s="319"/>
      <c r="E16" s="759">
        <v>741056</v>
      </c>
      <c r="F16" s="315"/>
      <c r="G16" s="11"/>
      <c r="H16" s="11"/>
      <c r="I16" s="11"/>
      <c r="J16" s="11"/>
    </row>
    <row r="17" spans="1:10" ht="27.75" customHeight="1">
      <c r="A17" s="398" t="s">
        <v>196</v>
      </c>
      <c r="B17" s="400"/>
      <c r="C17" s="401"/>
      <c r="D17" s="402"/>
      <c r="E17" s="403"/>
      <c r="F17" s="402"/>
      <c r="G17" s="11"/>
      <c r="H17" s="11"/>
      <c r="I17" s="11"/>
      <c r="J17" s="11"/>
    </row>
    <row r="18" spans="1:10" ht="16.5">
      <c r="A18" s="316">
        <v>13</v>
      </c>
      <c r="B18" s="203"/>
      <c r="C18" s="388" t="s">
        <v>209</v>
      </c>
      <c r="D18" s="319"/>
      <c r="E18" s="759">
        <v>558968</v>
      </c>
      <c r="F18" s="318"/>
      <c r="G18" s="11"/>
      <c r="H18" s="11"/>
      <c r="I18" s="11"/>
      <c r="J18" s="11"/>
    </row>
    <row r="19" spans="1:10" ht="16.5">
      <c r="A19" s="313">
        <v>17</v>
      </c>
      <c r="B19" s="322"/>
      <c r="C19" s="390" t="s">
        <v>207</v>
      </c>
      <c r="D19" s="391"/>
      <c r="E19" s="761">
        <v>303429</v>
      </c>
      <c r="F19" s="315"/>
      <c r="G19" s="11"/>
      <c r="H19" s="11"/>
      <c r="I19" s="11"/>
      <c r="J19" s="11"/>
    </row>
    <row r="20" spans="1:10" ht="12.75" customHeight="1">
      <c r="A20" s="11"/>
      <c r="B20" s="11"/>
      <c r="C20" s="11"/>
      <c r="D20" s="2"/>
      <c r="E20" s="2"/>
      <c r="F20" s="3"/>
      <c r="G20" s="11"/>
      <c r="H20" s="11"/>
      <c r="I20" s="11"/>
      <c r="J20" s="11"/>
    </row>
    <row r="21" spans="1:10" ht="16.5">
      <c r="A21" s="11" t="s">
        <v>142</v>
      </c>
      <c r="B21" s="11"/>
      <c r="C21" s="11"/>
      <c r="D21" s="11"/>
      <c r="E21" s="11"/>
      <c r="F21" s="6"/>
      <c r="G21" s="11"/>
      <c r="H21" s="11"/>
      <c r="I21" s="11"/>
      <c r="J21" s="11"/>
    </row>
    <row r="22" spans="1:10" ht="11.25" customHeight="1">
      <c r="A22" s="11"/>
      <c r="B22" s="11"/>
      <c r="C22" s="11"/>
      <c r="D22" s="11"/>
      <c r="E22" s="11"/>
      <c r="F22" s="6"/>
      <c r="G22" s="11"/>
      <c r="H22" s="11"/>
      <c r="I22" s="11"/>
      <c r="J22" s="11"/>
    </row>
    <row r="23" spans="1:10" ht="16.5">
      <c r="A23" s="11" t="s">
        <v>441</v>
      </c>
      <c r="B23" s="11"/>
      <c r="C23" s="11"/>
      <c r="D23" s="11"/>
      <c r="E23" s="11"/>
      <c r="F23" s="6"/>
      <c r="G23" s="11"/>
      <c r="H23" s="11"/>
      <c r="I23" s="11"/>
      <c r="J23" s="11"/>
    </row>
    <row r="24" spans="1:10" ht="11.25" customHeight="1">
      <c r="A24" s="11" t="s">
        <v>461</v>
      </c>
      <c r="B24" s="11"/>
      <c r="C24" s="11"/>
      <c r="D24" s="11"/>
      <c r="E24" s="11"/>
      <c r="F24" s="6"/>
      <c r="G24" s="11"/>
      <c r="H24" s="11"/>
      <c r="I24" s="11"/>
      <c r="J24" s="11"/>
    </row>
    <row r="25" spans="1:10" ht="11.25" customHeight="1">
      <c r="A25" s="11"/>
      <c r="B25" s="11"/>
      <c r="C25" s="11"/>
      <c r="D25" s="11"/>
      <c r="E25" s="11"/>
      <c r="F25" s="6"/>
      <c r="G25" s="11"/>
      <c r="H25" s="11"/>
      <c r="I25" s="11"/>
      <c r="J25" s="11"/>
    </row>
    <row r="26" spans="1:10" ht="16.5">
      <c r="A26" s="11" t="s">
        <v>277</v>
      </c>
      <c r="B26" s="11"/>
      <c r="C26" s="11"/>
      <c r="D26" s="11"/>
      <c r="E26" s="11"/>
      <c r="F26" s="6"/>
      <c r="G26" s="11"/>
      <c r="H26" s="11"/>
      <c r="I26" s="11"/>
      <c r="J26" s="11"/>
    </row>
    <row r="27" spans="1:10" ht="11.25" customHeight="1">
      <c r="A27" s="11"/>
      <c r="B27" s="11"/>
      <c r="C27" s="11"/>
      <c r="D27" s="11"/>
      <c r="E27" s="11"/>
      <c r="F27" s="6"/>
      <c r="G27" s="11"/>
      <c r="H27" s="11"/>
      <c r="I27" s="11"/>
      <c r="J27" s="11"/>
    </row>
    <row r="28" spans="1:10" ht="16.5">
      <c r="A28" s="11" t="s">
        <v>432</v>
      </c>
      <c r="B28" s="11"/>
      <c r="C28" s="11"/>
      <c r="D28" s="11"/>
      <c r="E28" s="11"/>
      <c r="F28" s="6"/>
      <c r="G28" s="11"/>
      <c r="H28" s="11"/>
      <c r="I28" s="11"/>
      <c r="J28" s="11"/>
    </row>
    <row r="29" spans="1:9" ht="11.25" customHeight="1">
      <c r="A29" s="11" t="s">
        <v>462</v>
      </c>
      <c r="F29" s="11"/>
      <c r="I29" s="11"/>
    </row>
    <row r="30" ht="12" customHeight="1"/>
    <row r="31" ht="12" customHeight="1">
      <c r="A31" s="11" t="s">
        <v>84</v>
      </c>
    </row>
    <row r="32" ht="11.25" customHeight="1"/>
    <row r="33" spans="1:11" ht="16.5">
      <c r="A33" s="11" t="s">
        <v>442</v>
      </c>
      <c r="K33" s="142" t="s">
        <v>278</v>
      </c>
    </row>
  </sheetData>
  <mergeCells count="2">
    <mergeCell ref="E5:F5"/>
    <mergeCell ref="E6:F6"/>
  </mergeCells>
  <printOptions/>
  <pageMargins left="0.7480314960629921" right="0" top="0.984251968503937" bottom="0.1968503937007874" header="0.5118110236220472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00390625" defaultRowHeight="16.5"/>
  <cols>
    <col min="1" max="1" width="67.00390625" style="197" customWidth="1"/>
    <col min="2" max="2" width="3.375" style="197" customWidth="1"/>
    <col min="3" max="3" width="17.00390625" style="197" customWidth="1"/>
    <col min="4" max="4" width="20.125" style="197" customWidth="1"/>
    <col min="5" max="5" width="8.00390625" style="197" hidden="1" customWidth="1"/>
    <col min="6" max="16384" width="8.00390625" style="197" customWidth="1"/>
  </cols>
  <sheetData>
    <row r="1" spans="1:5" ht="22.5">
      <c r="A1" s="207" t="s">
        <v>179</v>
      </c>
      <c r="B1" s="2"/>
      <c r="C1" s="2"/>
      <c r="D1" s="2"/>
      <c r="E1" s="2"/>
    </row>
    <row r="2" spans="1:5" ht="15.75">
      <c r="A2" s="393"/>
      <c r="B2" s="394"/>
      <c r="C2" s="7"/>
      <c r="D2" s="404"/>
      <c r="E2" s="2"/>
    </row>
    <row r="3" spans="1:5" ht="15.75">
      <c r="A3" s="405"/>
      <c r="B3" s="406"/>
      <c r="C3" s="830" t="s">
        <v>424</v>
      </c>
      <c r="D3" s="830"/>
      <c r="E3" s="2"/>
    </row>
    <row r="4" spans="1:5" ht="16.5" thickBot="1">
      <c r="A4" s="409"/>
      <c r="B4" s="410"/>
      <c r="C4" s="747" t="s">
        <v>158</v>
      </c>
      <c r="D4" s="412" t="s">
        <v>163</v>
      </c>
      <c r="E4" s="2"/>
    </row>
    <row r="5" spans="1:5" ht="14.25" customHeight="1">
      <c r="A5" s="413"/>
      <c r="B5" s="198"/>
      <c r="C5" s="408"/>
      <c r="D5" s="408"/>
      <c r="E5" s="2"/>
    </row>
    <row r="6" spans="1:5" ht="20.25" customHeight="1">
      <c r="A6" s="413" t="s">
        <v>289</v>
      </c>
      <c r="B6" s="406"/>
      <c r="E6" s="2"/>
    </row>
    <row r="7" spans="1:5" ht="16.5">
      <c r="A7" s="414"/>
      <c r="B7" s="406"/>
      <c r="E7" s="2"/>
    </row>
    <row r="8" spans="1:5" ht="15.75">
      <c r="A8" s="415" t="s">
        <v>282</v>
      </c>
      <c r="B8" s="406"/>
      <c r="C8" s="416">
        <v>149618</v>
      </c>
      <c r="D8" s="417">
        <v>149572</v>
      </c>
      <c r="E8" s="2"/>
    </row>
    <row r="9" spans="1:5" ht="12" customHeight="1">
      <c r="A9" s="415"/>
      <c r="B9" s="406"/>
      <c r="C9" s="416"/>
      <c r="D9" s="417"/>
      <c r="E9" s="2"/>
    </row>
    <row r="10" spans="1:5" ht="15.75">
      <c r="A10" s="415" t="s">
        <v>283</v>
      </c>
      <c r="B10" s="406"/>
      <c r="C10" s="418" t="s">
        <v>474</v>
      </c>
      <c r="D10" s="419" t="s">
        <v>475</v>
      </c>
      <c r="E10" s="2"/>
    </row>
    <row r="11" spans="1:5" ht="12" customHeight="1">
      <c r="A11" s="415"/>
      <c r="B11" s="406"/>
      <c r="C11" s="413"/>
      <c r="D11" s="198"/>
      <c r="E11" s="2"/>
    </row>
    <row r="12" spans="1:5" ht="15.75">
      <c r="A12" s="415" t="s">
        <v>284</v>
      </c>
      <c r="B12" s="406"/>
      <c r="C12" s="418" t="s">
        <v>386</v>
      </c>
      <c r="D12" s="419" t="s">
        <v>133</v>
      </c>
      <c r="E12" s="2"/>
    </row>
    <row r="13" spans="1:5" ht="15.75">
      <c r="A13" s="415"/>
      <c r="B13" s="406"/>
      <c r="C13" s="413"/>
      <c r="D13" s="198"/>
      <c r="E13" s="2"/>
    </row>
    <row r="14" spans="1:5" ht="15.75">
      <c r="A14" s="198"/>
      <c r="B14" s="406"/>
      <c r="C14" s="407"/>
      <c r="D14" s="408"/>
      <c r="E14" s="2"/>
    </row>
    <row r="15" spans="1:5" ht="20.25" customHeight="1">
      <c r="A15" s="413" t="s">
        <v>180</v>
      </c>
      <c r="B15" s="406"/>
      <c r="C15" s="832"/>
      <c r="D15" s="831" t="s">
        <v>73</v>
      </c>
      <c r="E15" s="2"/>
    </row>
    <row r="16" spans="1:5" ht="16.5">
      <c r="A16" s="414"/>
      <c r="B16" s="406"/>
      <c r="C16" s="832"/>
      <c r="D16" s="831"/>
      <c r="E16" s="2"/>
    </row>
    <row r="17" spans="1:5" ht="15.75">
      <c r="A17" s="415" t="s">
        <v>285</v>
      </c>
      <c r="B17" s="406"/>
      <c r="C17" s="416">
        <v>25354</v>
      </c>
      <c r="D17" s="421">
        <v>23778</v>
      </c>
      <c r="E17" s="2"/>
    </row>
    <row r="18" spans="1:5" ht="12" customHeight="1">
      <c r="A18" s="415"/>
      <c r="B18" s="406"/>
      <c r="C18" s="418"/>
      <c r="D18" s="408"/>
      <c r="E18" s="2"/>
    </row>
    <row r="19" spans="1:5" ht="15.75">
      <c r="A19" s="415" t="s">
        <v>286</v>
      </c>
      <c r="B19" s="406"/>
      <c r="C19" s="418" t="s">
        <v>476</v>
      </c>
      <c r="D19" s="408" t="s">
        <v>477</v>
      </c>
      <c r="E19" s="2"/>
    </row>
    <row r="20" spans="1:5" ht="12" customHeight="1">
      <c r="A20" s="198"/>
      <c r="B20" s="406"/>
      <c r="C20" s="413"/>
      <c r="D20" s="408"/>
      <c r="E20" s="2"/>
    </row>
    <row r="21" spans="1:5" ht="15.75">
      <c r="A21" s="415" t="s">
        <v>284</v>
      </c>
      <c r="B21" s="406"/>
      <c r="C21" s="418" t="s">
        <v>387</v>
      </c>
      <c r="D21" s="408" t="s">
        <v>132</v>
      </c>
      <c r="E21" s="2"/>
    </row>
    <row r="22" spans="1:5" ht="15.75">
      <c r="A22" s="198"/>
      <c r="B22" s="406"/>
      <c r="C22" s="413"/>
      <c r="D22" s="408"/>
      <c r="E22" s="2"/>
    </row>
    <row r="23" spans="1:5" ht="15.75">
      <c r="A23" s="198"/>
      <c r="B23" s="406"/>
      <c r="C23" s="407"/>
      <c r="D23" s="408"/>
      <c r="E23" s="2"/>
    </row>
    <row r="24" spans="1:5" ht="20.25" customHeight="1">
      <c r="A24" s="413" t="s">
        <v>181</v>
      </c>
      <c r="B24" s="406"/>
      <c r="C24" s="832"/>
      <c r="D24" s="831"/>
      <c r="E24" s="2"/>
    </row>
    <row r="25" spans="1:5" ht="15.75">
      <c r="A25" s="413"/>
      <c r="B25" s="406"/>
      <c r="C25" s="832"/>
      <c r="D25" s="831"/>
      <c r="E25" s="2"/>
    </row>
    <row r="26" spans="1:5" ht="15.75">
      <c r="A26" s="420"/>
      <c r="B26" s="406"/>
      <c r="C26" s="832"/>
      <c r="D26" s="831"/>
      <c r="E26" s="2"/>
    </row>
    <row r="27" spans="1:5" ht="15.75">
      <c r="A27" s="415" t="s">
        <v>287</v>
      </c>
      <c r="B27" s="406"/>
      <c r="C27" s="416">
        <v>349</v>
      </c>
      <c r="D27" s="421">
        <v>413</v>
      </c>
      <c r="E27" s="2"/>
    </row>
    <row r="28" spans="1:5" ht="12" customHeight="1">
      <c r="A28" s="420"/>
      <c r="B28" s="406"/>
      <c r="E28" s="2"/>
    </row>
    <row r="29" spans="1:5" ht="15.75">
      <c r="A29" s="415" t="s">
        <v>288</v>
      </c>
      <c r="B29" s="406"/>
      <c r="C29" s="418" t="s">
        <v>478</v>
      </c>
      <c r="D29" s="408" t="s">
        <v>479</v>
      </c>
      <c r="E29" s="2"/>
    </row>
    <row r="30" spans="1:5" ht="12" customHeight="1">
      <c r="A30" s="420"/>
      <c r="B30" s="406"/>
      <c r="C30" s="413"/>
      <c r="D30" s="408"/>
      <c r="E30" s="2"/>
    </row>
    <row r="31" spans="1:5" ht="15.75">
      <c r="A31" s="415" t="s">
        <v>284</v>
      </c>
      <c r="B31" s="406"/>
      <c r="C31" s="194" t="s">
        <v>388</v>
      </c>
      <c r="D31" s="195" t="s">
        <v>177</v>
      </c>
      <c r="E31" s="2"/>
    </row>
    <row r="32" spans="1:5" ht="15.75">
      <c r="A32" s="2"/>
      <c r="B32" s="406"/>
      <c r="C32" s="194"/>
      <c r="D32" s="195"/>
      <c r="E32" s="2"/>
    </row>
    <row r="33" spans="1:5" ht="15.75">
      <c r="A33" s="2"/>
      <c r="B33" s="192"/>
      <c r="C33" s="194"/>
      <c r="D33" s="195"/>
      <c r="E33" s="2"/>
    </row>
    <row r="34" spans="1:5" ht="15.75">
      <c r="A34" s="2"/>
      <c r="B34" s="192"/>
      <c r="C34" s="194"/>
      <c r="D34" s="195"/>
      <c r="E34" s="2"/>
    </row>
    <row r="35" spans="1:8" ht="15.75">
      <c r="A35" s="2"/>
      <c r="B35" s="192"/>
      <c r="C35" s="194"/>
      <c r="D35" s="195"/>
      <c r="E35" s="2"/>
      <c r="H35" s="142" t="s">
        <v>309</v>
      </c>
    </row>
    <row r="36" spans="1:5" ht="15.75">
      <c r="A36" s="2"/>
      <c r="B36" s="192"/>
      <c r="C36" s="194"/>
      <c r="D36" s="195"/>
      <c r="E36" s="2"/>
    </row>
    <row r="37" spans="1:5" ht="15.75">
      <c r="A37" s="2"/>
      <c r="B37" s="192"/>
      <c r="C37" s="194"/>
      <c r="D37" s="195"/>
      <c r="E37" s="2"/>
    </row>
    <row r="38" spans="1:5" ht="15.75">
      <c r="A38" s="2"/>
      <c r="B38" s="192"/>
      <c r="C38" s="194"/>
      <c r="D38" s="195"/>
      <c r="E38" s="2"/>
    </row>
    <row r="39" spans="1:5" ht="15.75">
      <c r="A39" s="2"/>
      <c r="B39" s="192"/>
      <c r="C39" s="194"/>
      <c r="D39" s="195"/>
      <c r="E39" s="2"/>
    </row>
  </sheetData>
  <mergeCells count="5">
    <mergeCell ref="C3:D3"/>
    <mergeCell ref="D24:D26"/>
    <mergeCell ref="C24:C26"/>
    <mergeCell ref="D15:D16"/>
    <mergeCell ref="C15:C16"/>
  </mergeCells>
  <printOptions/>
  <pageMargins left="0.9448818897637796" right="0" top="0.7086614173228347" bottom="0.1968503937007874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6.5"/>
  <cols>
    <col min="1" max="1" width="76.375" style="197" customWidth="1"/>
    <col min="2" max="2" width="3.375" style="197" customWidth="1"/>
    <col min="3" max="3" width="15.375" style="197" customWidth="1"/>
    <col min="4" max="4" width="17.375" style="197" customWidth="1"/>
    <col min="5" max="5" width="8.00390625" style="197" hidden="1" customWidth="1"/>
    <col min="6" max="6" width="8.00390625" style="197" customWidth="1"/>
    <col min="7" max="7" width="11.50390625" style="197" customWidth="1"/>
    <col min="8" max="16384" width="8.00390625" style="197" customWidth="1"/>
  </cols>
  <sheetData>
    <row r="1" spans="1:5" ht="22.5">
      <c r="A1" s="207" t="s">
        <v>179</v>
      </c>
      <c r="B1" s="2"/>
      <c r="C1" s="2"/>
      <c r="D1" s="2"/>
      <c r="E1" s="2"/>
    </row>
    <row r="2" spans="1:5" ht="15.75">
      <c r="A2" s="420"/>
      <c r="B2" s="2"/>
      <c r="C2" s="76"/>
      <c r="D2" s="2"/>
      <c r="E2" s="2"/>
    </row>
    <row r="3" spans="1:5" ht="15.75" customHeight="1">
      <c r="A3" s="420"/>
      <c r="B3" s="2"/>
      <c r="C3" s="835" t="s">
        <v>445</v>
      </c>
      <c r="D3" s="835"/>
      <c r="E3" s="835"/>
    </row>
    <row r="4" spans="1:5" ht="16.5" thickBot="1">
      <c r="A4" s="409"/>
      <c r="B4" s="426"/>
      <c r="C4" s="747" t="s">
        <v>158</v>
      </c>
      <c r="D4" s="412" t="s">
        <v>163</v>
      </c>
      <c r="E4" s="408"/>
    </row>
    <row r="5" spans="1:5" ht="15.75">
      <c r="A5" s="405"/>
      <c r="B5" s="14"/>
      <c r="C5" s="372"/>
      <c r="D5" s="427"/>
      <c r="E5" s="408"/>
    </row>
    <row r="6" spans="1:5" ht="22.5" customHeight="1">
      <c r="A6" s="413" t="s">
        <v>74</v>
      </c>
      <c r="B6" s="2"/>
      <c r="C6" s="707">
        <v>0.9978</v>
      </c>
      <c r="D6" s="708">
        <v>0.997</v>
      </c>
      <c r="E6" s="422"/>
    </row>
    <row r="7" spans="1:5" ht="15.75">
      <c r="A7" s="198"/>
      <c r="B7" s="2"/>
      <c r="E7" s="420"/>
    </row>
    <row r="8" spans="1:5" ht="15.75">
      <c r="A8" s="420"/>
      <c r="B8" s="2"/>
      <c r="C8" s="407"/>
      <c r="D8" s="705"/>
      <c r="E8" s="705"/>
    </row>
    <row r="9" spans="1:5" ht="36" customHeight="1">
      <c r="A9" s="413" t="s">
        <v>75</v>
      </c>
      <c r="B9" s="2"/>
      <c r="C9" s="707">
        <v>0.9998</v>
      </c>
      <c r="D9" s="708">
        <v>0.9998</v>
      </c>
      <c r="E9" s="708"/>
    </row>
    <row r="10" spans="1:5" ht="15.75" customHeight="1">
      <c r="A10" s="413"/>
      <c r="B10" s="2"/>
      <c r="C10" s="707"/>
      <c r="D10" s="708"/>
      <c r="E10" s="708"/>
    </row>
    <row r="11" spans="1:5" ht="15.75" customHeight="1">
      <c r="A11" s="413"/>
      <c r="B11" s="2"/>
      <c r="C11" s="707"/>
      <c r="D11" s="708"/>
      <c r="E11" s="708"/>
    </row>
    <row r="12" spans="1:5" ht="18" customHeight="1">
      <c r="A12" s="413" t="s">
        <v>76</v>
      </c>
      <c r="B12" s="2"/>
      <c r="C12" s="707"/>
      <c r="D12" s="708"/>
      <c r="E12" s="708"/>
    </row>
    <row r="13" spans="1:5" ht="15.75" customHeight="1">
      <c r="A13" s="420"/>
      <c r="B13" s="2"/>
      <c r="C13" s="407"/>
      <c r="D13" s="831"/>
      <c r="E13" s="831"/>
    </row>
    <row r="14" spans="1:5" ht="15.75">
      <c r="A14" s="415" t="s">
        <v>291</v>
      </c>
      <c r="B14" s="2"/>
      <c r="C14" s="407">
        <v>8</v>
      </c>
      <c r="D14" s="831" t="s">
        <v>77</v>
      </c>
      <c r="E14" s="831"/>
    </row>
    <row r="15" spans="1:5" ht="12" customHeight="1">
      <c r="A15" s="420"/>
      <c r="B15" s="2"/>
      <c r="C15" s="407"/>
      <c r="D15" s="831"/>
      <c r="E15" s="831"/>
    </row>
    <row r="16" spans="1:5" ht="15.75">
      <c r="A16" s="415" t="s">
        <v>292</v>
      </c>
      <c r="B16" s="2"/>
      <c r="C16" s="407">
        <v>8</v>
      </c>
      <c r="D16" s="831" t="s">
        <v>78</v>
      </c>
      <c r="E16" s="831"/>
    </row>
    <row r="17" spans="1:5" ht="12" customHeight="1">
      <c r="A17" s="420"/>
      <c r="B17" s="2"/>
      <c r="C17" s="407"/>
      <c r="D17" s="831"/>
      <c r="E17" s="831"/>
    </row>
    <row r="18" spans="1:5" ht="15" customHeight="1">
      <c r="A18" s="415" t="s">
        <v>293</v>
      </c>
      <c r="B18" s="2"/>
      <c r="C18" s="418" t="s">
        <v>480</v>
      </c>
      <c r="D18" s="831" t="s">
        <v>481</v>
      </c>
      <c r="E18" s="831"/>
    </row>
    <row r="19" spans="1:5" ht="16.5" thickBot="1">
      <c r="A19" s="409"/>
      <c r="B19" s="426"/>
      <c r="C19" s="411"/>
      <c r="D19" s="411"/>
      <c r="E19" s="196"/>
    </row>
    <row r="20" spans="1:5" ht="15.75">
      <c r="A20" s="405"/>
      <c r="B20" s="2"/>
      <c r="C20" s="372"/>
      <c r="D20" s="372"/>
      <c r="E20" s="196"/>
    </row>
    <row r="21" spans="1:7" ht="15.75">
      <c r="A21" s="413" t="s">
        <v>79</v>
      </c>
      <c r="B21" s="198"/>
      <c r="C21" s="407"/>
      <c r="D21" s="408"/>
      <c r="E21" s="196"/>
      <c r="G21" s="197" t="s">
        <v>104</v>
      </c>
    </row>
    <row r="22" spans="1:5" ht="14.25" customHeight="1">
      <c r="A22" s="420"/>
      <c r="B22" s="198"/>
      <c r="C22" s="407"/>
      <c r="D22" s="408"/>
      <c r="E22" s="196"/>
    </row>
    <row r="23" spans="1:5" ht="18" customHeight="1">
      <c r="A23" s="415" t="s">
        <v>294</v>
      </c>
      <c r="B23" s="834"/>
      <c r="C23" s="407" t="s">
        <v>389</v>
      </c>
      <c r="D23" s="408" t="s">
        <v>178</v>
      </c>
      <c r="E23" s="833"/>
    </row>
    <row r="24" spans="1:5" ht="12" customHeight="1">
      <c r="A24" s="420"/>
      <c r="B24" s="834"/>
      <c r="C24" s="198"/>
      <c r="D24" s="408"/>
      <c r="E24" s="833"/>
    </row>
    <row r="25" spans="1:5" ht="18" customHeight="1">
      <c r="A25" s="423" t="s">
        <v>296</v>
      </c>
      <c r="B25" s="834"/>
      <c r="C25" s="707">
        <v>0.5555</v>
      </c>
      <c r="D25" s="708">
        <v>0.6071</v>
      </c>
      <c r="E25" s="833"/>
    </row>
    <row r="26" spans="1:5" ht="12" customHeight="1">
      <c r="A26" s="420"/>
      <c r="B26" s="834"/>
      <c r="C26" s="706"/>
      <c r="D26" s="705"/>
      <c r="E26" s="833"/>
    </row>
    <row r="27" spans="1:5" ht="18" customHeight="1">
      <c r="A27" s="415" t="s">
        <v>295</v>
      </c>
      <c r="B27" s="2"/>
      <c r="C27" s="424" t="s">
        <v>482</v>
      </c>
      <c r="D27" s="408" t="s">
        <v>483</v>
      </c>
      <c r="E27" s="833"/>
    </row>
    <row r="28" spans="1:5" ht="12" customHeight="1">
      <c r="A28" s="198"/>
      <c r="B28" s="2"/>
      <c r="C28" s="198"/>
      <c r="D28" s="408"/>
      <c r="E28" s="833"/>
    </row>
    <row r="29" spans="1:5" ht="18" customHeight="1">
      <c r="A29" s="425" t="s">
        <v>357</v>
      </c>
      <c r="B29" s="2"/>
      <c r="C29" s="707">
        <v>0.346</v>
      </c>
      <c r="D29" s="708">
        <v>0.3446</v>
      </c>
      <c r="E29" s="833"/>
    </row>
    <row r="30" spans="1:5" ht="15" customHeight="1">
      <c r="A30" s="415"/>
      <c r="B30" s="2"/>
      <c r="C30" s="2"/>
      <c r="D30" s="705"/>
      <c r="E30" s="833"/>
    </row>
    <row r="31" spans="1:5" ht="15.75">
      <c r="A31" s="2"/>
      <c r="B31" s="2"/>
      <c r="C31" s="2"/>
      <c r="D31" s="705"/>
      <c r="E31" s="833"/>
    </row>
    <row r="32" spans="2:5" ht="15.75">
      <c r="B32" s="2"/>
      <c r="C32" s="2"/>
      <c r="E32" s="2"/>
    </row>
    <row r="33" spans="1:7" ht="15.75">
      <c r="A33" s="2"/>
      <c r="B33" s="192"/>
      <c r="C33" s="194"/>
      <c r="D33" s="193"/>
      <c r="E33" s="196"/>
      <c r="G33" s="142" t="s">
        <v>346</v>
      </c>
    </row>
    <row r="34" spans="2:5" ht="15.75">
      <c r="B34" s="2"/>
      <c r="C34" s="2"/>
      <c r="D34" s="71"/>
      <c r="E34" s="2"/>
    </row>
  </sheetData>
  <mergeCells count="13">
    <mergeCell ref="C3:E3"/>
    <mergeCell ref="D13:E13"/>
    <mergeCell ref="B23:B24"/>
    <mergeCell ref="E23:E24"/>
    <mergeCell ref="B25:B26"/>
    <mergeCell ref="E25:E26"/>
    <mergeCell ref="D18:E18"/>
    <mergeCell ref="D14:E14"/>
    <mergeCell ref="E27:E28"/>
    <mergeCell ref="E29:E31"/>
    <mergeCell ref="D15:E15"/>
    <mergeCell ref="D16:E16"/>
    <mergeCell ref="D17:E17"/>
  </mergeCells>
  <printOptions/>
  <pageMargins left="0.9448818897637796" right="0" top="0.7086614173228347" bottom="0.1968503937007874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6.5"/>
  <cols>
    <col min="1" max="1" width="3.125" style="2" customWidth="1"/>
    <col min="2" max="2" width="47.625" style="2" customWidth="1"/>
    <col min="3" max="3" width="11.375" style="2" customWidth="1"/>
    <col min="4" max="4" width="3.50390625" style="2" customWidth="1"/>
    <col min="5" max="5" width="12.50390625" style="2" customWidth="1"/>
    <col min="6" max="6" width="5.375" style="2" customWidth="1"/>
    <col min="7" max="7" width="11.75390625" style="2" customWidth="1"/>
    <col min="8" max="8" width="3.625" style="2" customWidth="1"/>
    <col min="9" max="9" width="12.25390625" style="2" customWidth="1"/>
    <col min="10" max="10" width="5.50390625" style="2" customWidth="1"/>
    <col min="11" max="11" width="11.00390625" style="2" customWidth="1"/>
    <col min="12" max="12" width="4.25390625" style="2" customWidth="1"/>
    <col min="13" max="13" width="5.50390625" style="2" customWidth="1"/>
    <col min="14" max="16384" width="9.00390625" style="2" customWidth="1"/>
  </cols>
  <sheetData>
    <row r="1" ht="22.5">
      <c r="A1" s="199" t="s">
        <v>245</v>
      </c>
    </row>
    <row r="2" ht="25.5">
      <c r="A2" s="273"/>
    </row>
    <row r="3" spans="10:13" ht="10.5" customHeight="1">
      <c r="J3" s="14"/>
      <c r="K3" s="14"/>
      <c r="L3" s="14"/>
      <c r="M3" s="14"/>
    </row>
    <row r="4" spans="3:13" ht="15.75">
      <c r="C4" s="790" t="s">
        <v>413</v>
      </c>
      <c r="D4" s="790"/>
      <c r="E4" s="790"/>
      <c r="G4" s="790" t="s">
        <v>415</v>
      </c>
      <c r="H4" s="790"/>
      <c r="I4" s="790"/>
      <c r="J4" s="14"/>
      <c r="K4" s="836"/>
      <c r="L4" s="836"/>
      <c r="M4" s="836"/>
    </row>
    <row r="5" spans="1:13" s="6" customFormat="1" ht="15.75">
      <c r="A5" s="14"/>
      <c r="B5" s="14"/>
      <c r="C5" s="371"/>
      <c r="D5" s="371" t="s">
        <v>412</v>
      </c>
      <c r="E5" s="371"/>
      <c r="F5" s="14"/>
      <c r="G5" s="371"/>
      <c r="H5" s="371" t="s">
        <v>414</v>
      </c>
      <c r="I5" s="371"/>
      <c r="J5" s="5"/>
      <c r="K5" s="4"/>
      <c r="L5" s="4"/>
      <c r="M5" s="4"/>
    </row>
    <row r="6" spans="1:13" s="6" customFormat="1" ht="15.75" customHeight="1">
      <c r="A6" s="14"/>
      <c r="B6" s="14"/>
      <c r="C6" s="748" t="s">
        <v>158</v>
      </c>
      <c r="D6" s="372"/>
      <c r="E6" s="748" t="s">
        <v>163</v>
      </c>
      <c r="F6" s="16"/>
      <c r="G6" s="748" t="s">
        <v>158</v>
      </c>
      <c r="H6" s="372"/>
      <c r="I6" s="748" t="s">
        <v>163</v>
      </c>
      <c r="J6" s="8"/>
      <c r="K6" s="7"/>
      <c r="L6" s="7"/>
      <c r="M6" s="7"/>
    </row>
    <row r="7" spans="1:13" s="6" customFormat="1" ht="8.2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</row>
    <row r="8" spans="1:13" s="6" customFormat="1" ht="18.75">
      <c r="A8" s="2" t="s">
        <v>261</v>
      </c>
      <c r="B8" s="373"/>
      <c r="C8" s="2">
        <v>468</v>
      </c>
      <c r="D8" s="2"/>
      <c r="E8" s="2">
        <v>490</v>
      </c>
      <c r="F8" s="2"/>
      <c r="G8" s="2">
        <v>137</v>
      </c>
      <c r="H8" s="2"/>
      <c r="I8" s="2">
        <v>126</v>
      </c>
      <c r="J8" s="3"/>
      <c r="K8" s="3"/>
      <c r="L8" s="3"/>
      <c r="M8" s="3"/>
    </row>
    <row r="9" spans="1:13" s="6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</row>
    <row r="10" spans="1:13" s="6" customFormat="1" ht="16.5">
      <c r="A10" s="374" t="s">
        <v>0</v>
      </c>
      <c r="B10" s="375"/>
      <c r="C10" s="374">
        <v>429</v>
      </c>
      <c r="D10" s="374"/>
      <c r="E10" s="374">
        <v>434</v>
      </c>
      <c r="F10" s="374"/>
      <c r="G10" s="374">
        <v>137</v>
      </c>
      <c r="H10" s="374"/>
      <c r="I10" s="374">
        <v>126</v>
      </c>
      <c r="J10" s="368"/>
      <c r="K10" s="368"/>
      <c r="L10" s="368"/>
      <c r="M10" s="368"/>
    </row>
    <row r="11" spans="1:13" s="6" customFormat="1" ht="12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68"/>
      <c r="K11" s="368"/>
      <c r="L11" s="368"/>
      <c r="M11" s="368"/>
    </row>
    <row r="12" spans="1:13" s="6" customFormat="1" ht="16.5">
      <c r="A12" s="374" t="s">
        <v>1</v>
      </c>
      <c r="B12" s="375"/>
      <c r="C12" s="374">
        <v>39</v>
      </c>
      <c r="D12" s="374"/>
      <c r="E12" s="374">
        <v>56</v>
      </c>
      <c r="F12" s="374"/>
      <c r="G12" s="376" t="s">
        <v>176</v>
      </c>
      <c r="H12" s="376"/>
      <c r="I12" s="376" t="s">
        <v>176</v>
      </c>
      <c r="J12" s="368"/>
      <c r="K12" s="368"/>
      <c r="L12" s="368"/>
      <c r="M12" s="368"/>
    </row>
    <row r="13" spans="1:13" s="6" customFormat="1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3"/>
      <c r="K13" s="3"/>
      <c r="L13" s="3"/>
      <c r="M13" s="3"/>
    </row>
    <row r="14" spans="1:13" s="6" customFormat="1" ht="7.5" customHeight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3"/>
      <c r="M14" s="3"/>
    </row>
    <row r="15" spans="1:13" s="6" customFormat="1" ht="18">
      <c r="A15" s="2" t="s">
        <v>262</v>
      </c>
      <c r="B15" s="373"/>
      <c r="C15" s="2">
        <v>51</v>
      </c>
      <c r="D15" s="2"/>
      <c r="E15" s="2">
        <v>32</v>
      </c>
      <c r="F15" s="2"/>
      <c r="G15" s="2">
        <v>56</v>
      </c>
      <c r="H15" s="2"/>
      <c r="I15" s="2">
        <v>65</v>
      </c>
      <c r="J15" s="3"/>
      <c r="K15" s="8"/>
      <c r="L15" s="8"/>
      <c r="M15" s="8"/>
    </row>
    <row r="16" spans="1:13" s="6" customFormat="1" ht="9" customHeight="1">
      <c r="A16" s="2"/>
      <c r="B16" s="2"/>
      <c r="C16" s="2"/>
      <c r="D16" s="2"/>
      <c r="E16" s="2"/>
      <c r="F16" s="2"/>
      <c r="G16" s="2"/>
      <c r="H16" s="2"/>
      <c r="I16" s="2"/>
      <c r="J16" s="3"/>
      <c r="K16" s="3"/>
      <c r="L16" s="3"/>
      <c r="M16" s="3"/>
    </row>
    <row r="17" spans="1:13" s="6" customFormat="1" ht="14.25" customHeight="1">
      <c r="A17" s="374" t="s">
        <v>2</v>
      </c>
      <c r="B17" s="375"/>
      <c r="C17" s="374">
        <v>2</v>
      </c>
      <c r="D17" s="374"/>
      <c r="E17" s="374">
        <v>2</v>
      </c>
      <c r="F17" s="374"/>
      <c r="G17" s="374">
        <v>47</v>
      </c>
      <c r="H17" s="374"/>
      <c r="I17" s="374">
        <v>56</v>
      </c>
      <c r="J17" s="368"/>
      <c r="K17" s="369"/>
      <c r="L17" s="369"/>
      <c r="M17" s="369"/>
    </row>
    <row r="18" spans="1:13" s="6" customFormat="1" ht="9" customHeight="1">
      <c r="A18" s="374"/>
      <c r="B18" s="374"/>
      <c r="C18" s="374"/>
      <c r="D18" s="374"/>
      <c r="E18" s="374"/>
      <c r="F18" s="374"/>
      <c r="G18" s="374"/>
      <c r="H18" s="374"/>
      <c r="I18" s="374"/>
      <c r="J18" s="368"/>
      <c r="K18" s="368"/>
      <c r="L18" s="368"/>
      <c r="M18" s="368"/>
    </row>
    <row r="19" spans="1:13" s="6" customFormat="1" ht="16.5">
      <c r="A19" s="374" t="s">
        <v>3</v>
      </c>
      <c r="B19" s="375"/>
      <c r="C19" s="374">
        <v>49</v>
      </c>
      <c r="D19" s="374"/>
      <c r="E19" s="374">
        <v>30</v>
      </c>
      <c r="F19" s="374"/>
      <c r="G19" s="374">
        <v>9</v>
      </c>
      <c r="H19" s="374"/>
      <c r="I19" s="374">
        <v>9</v>
      </c>
      <c r="J19" s="368"/>
      <c r="K19" s="369"/>
      <c r="L19" s="369"/>
      <c r="M19" s="369"/>
    </row>
    <row r="20" spans="1:13" s="6" customFormat="1" ht="9.7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68"/>
      <c r="K20" s="368"/>
      <c r="L20" s="368"/>
      <c r="M20" s="368"/>
    </row>
    <row r="21" spans="1:13" s="6" customFormat="1" ht="16.5">
      <c r="A21" s="374" t="s">
        <v>4</v>
      </c>
      <c r="B21" s="375"/>
      <c r="C21" s="376" t="s">
        <v>176</v>
      </c>
      <c r="D21" s="376"/>
      <c r="E21" s="376" t="s">
        <v>176</v>
      </c>
      <c r="F21" s="374"/>
      <c r="G21" s="376" t="s">
        <v>176</v>
      </c>
      <c r="H21" s="376"/>
      <c r="I21" s="376" t="s">
        <v>176</v>
      </c>
      <c r="J21" s="368"/>
      <c r="K21" s="369"/>
      <c r="L21" s="369"/>
      <c r="M21" s="369"/>
    </row>
    <row r="22" spans="1:13" ht="10.5" customHeight="1">
      <c r="A22" s="10"/>
      <c r="B22" s="10"/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14"/>
    </row>
    <row r="23" spans="1:13" s="11" customFormat="1" ht="15.75">
      <c r="A23" s="2" t="s">
        <v>174</v>
      </c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</row>
    <row r="24" spans="1:13" s="11" customFormat="1" ht="15.75">
      <c r="A24" s="2" t="s">
        <v>175</v>
      </c>
      <c r="B24" s="2"/>
      <c r="C24" s="2">
        <v>1.78</v>
      </c>
      <c r="D24" s="2"/>
      <c r="E24" s="2">
        <v>1.77</v>
      </c>
      <c r="F24" s="2"/>
      <c r="G24" s="2">
        <v>1.17</v>
      </c>
      <c r="H24" s="2"/>
      <c r="I24" s="2">
        <v>1.18</v>
      </c>
      <c r="J24" s="3"/>
      <c r="K24" s="8"/>
      <c r="L24" s="8"/>
      <c r="M24" s="8"/>
    </row>
    <row r="25" spans="1:13" s="11" customFormat="1" ht="18.75" customHeight="1">
      <c r="A25" s="13"/>
      <c r="J25" s="141"/>
      <c r="K25" s="141"/>
      <c r="L25" s="141"/>
      <c r="M25" s="141"/>
    </row>
    <row r="26" spans="1:13" s="220" customFormat="1" ht="18.75" customHeight="1">
      <c r="A26" s="219" t="s">
        <v>396</v>
      </c>
      <c r="B26" s="220" t="s">
        <v>397</v>
      </c>
      <c r="E26" s="221"/>
      <c r="J26" s="370"/>
      <c r="K26" s="370"/>
      <c r="L26" s="370"/>
      <c r="M26" s="370"/>
    </row>
    <row r="27" spans="1:13" s="220" customFormat="1" ht="12" customHeight="1">
      <c r="A27" s="724"/>
      <c r="B27" s="724"/>
      <c r="E27" s="221"/>
      <c r="J27" s="370"/>
      <c r="K27" s="370"/>
      <c r="L27" s="370"/>
      <c r="M27" s="370"/>
    </row>
    <row r="28" spans="1:13" s="220" customFormat="1" ht="18.75" customHeight="1">
      <c r="A28" s="724" t="s">
        <v>399</v>
      </c>
      <c r="B28" s="220" t="s">
        <v>398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2:13" s="220" customFormat="1" ht="12.75" customHeight="1">
      <c r="B29" s="724" t="s">
        <v>400</v>
      </c>
      <c r="E29" s="221"/>
      <c r="J29" s="370"/>
      <c r="K29" s="370"/>
      <c r="L29" s="370"/>
      <c r="M29" s="370"/>
    </row>
    <row r="30" spans="2:13" s="220" customFormat="1" ht="13.5" customHeight="1">
      <c r="B30" s="724" t="s">
        <v>401</v>
      </c>
      <c r="E30" s="221"/>
      <c r="J30" s="370"/>
      <c r="K30" s="370"/>
      <c r="L30" s="370"/>
      <c r="M30" s="370"/>
    </row>
    <row r="31" s="220" customFormat="1" ht="18.75" customHeight="1">
      <c r="B31" s="220" t="s">
        <v>402</v>
      </c>
    </row>
    <row r="32" s="220" customFormat="1" ht="12"/>
    <row r="33" spans="1:2" s="220" customFormat="1" ht="15.75" customHeight="1">
      <c r="A33" s="220" t="s">
        <v>380</v>
      </c>
      <c r="B33" s="220" t="s">
        <v>403</v>
      </c>
    </row>
    <row r="34" s="220" customFormat="1" ht="12">
      <c r="B34" s="220" t="s">
        <v>404</v>
      </c>
    </row>
    <row r="35" spans="1:13" ht="15.75">
      <c r="A35" s="220"/>
      <c r="B35" s="220"/>
      <c r="C35" s="220"/>
      <c r="D35" s="220"/>
      <c r="E35" s="221"/>
      <c r="F35" s="220"/>
      <c r="G35" s="220"/>
      <c r="H35" s="220"/>
      <c r="I35" s="220"/>
      <c r="J35" s="220"/>
      <c r="K35" s="220"/>
      <c r="L35" s="220"/>
      <c r="M35" s="220"/>
    </row>
    <row r="36" spans="1:12" ht="15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</row>
    <row r="40" ht="15.75">
      <c r="M40" s="142" t="s">
        <v>345</v>
      </c>
    </row>
  </sheetData>
  <mergeCells count="3">
    <mergeCell ref="C4:E4"/>
    <mergeCell ref="G4:I4"/>
    <mergeCell ref="K4:M4"/>
  </mergeCells>
  <printOptions/>
  <pageMargins left="0.5511811023622047" right="0" top="0.1968503937007874" bottom="0.1968503937007874" header="0.5118110236220472" footer="0.3937007874015748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00390625" defaultRowHeight="16.5"/>
  <cols>
    <col min="1" max="1" width="21.875" style="14" customWidth="1"/>
    <col min="2" max="2" width="28.625" style="14" customWidth="1"/>
    <col min="3" max="3" width="9.125" style="14" customWidth="1"/>
    <col min="4" max="4" width="8.75390625" style="14" customWidth="1"/>
    <col min="5" max="5" width="11.875" style="14" customWidth="1"/>
    <col min="6" max="6" width="4.875" style="14" customWidth="1"/>
    <col min="7" max="7" width="3.625" style="14" customWidth="1"/>
    <col min="8" max="8" width="12.625" style="14" customWidth="1"/>
    <col min="9" max="9" width="11.00390625" style="14" customWidth="1"/>
    <col min="10" max="10" width="4.25390625" style="14" customWidth="1"/>
    <col min="11" max="11" width="5.50390625" style="14" customWidth="1"/>
    <col min="12" max="12" width="12.75390625" style="14" customWidth="1"/>
    <col min="13" max="16384" width="9.00390625" style="14" customWidth="1"/>
  </cols>
  <sheetData>
    <row r="1" spans="1:11" ht="22.5">
      <c r="A1" s="199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/>
      <c r="B3" s="2"/>
      <c r="C3" s="790" t="s">
        <v>407</v>
      </c>
      <c r="D3" s="790"/>
      <c r="E3" s="790"/>
      <c r="F3" s="790"/>
      <c r="G3" s="2"/>
      <c r="I3" s="2"/>
      <c r="J3" s="2"/>
      <c r="K3" s="2"/>
    </row>
    <row r="4" spans="1:11" ht="15" customHeight="1">
      <c r="A4" s="2"/>
      <c r="B4" s="2"/>
      <c r="C4" s="749" t="s">
        <v>158</v>
      </c>
      <c r="D4" s="76"/>
      <c r="E4" s="749" t="s">
        <v>163</v>
      </c>
      <c r="F4" s="750"/>
      <c r="G4" s="2"/>
      <c r="I4" s="2"/>
      <c r="J4" s="2"/>
      <c r="K4" s="2"/>
    </row>
    <row r="5" spans="1:11" s="3" customFormat="1" ht="15.75">
      <c r="A5" s="76" t="s">
        <v>298</v>
      </c>
      <c r="B5" s="2"/>
      <c r="C5" s="2"/>
      <c r="D5" s="2"/>
      <c r="E5" s="2"/>
      <c r="F5" s="2"/>
      <c r="G5" s="2"/>
      <c r="I5" s="2"/>
      <c r="J5" s="2"/>
      <c r="K5" s="2"/>
    </row>
    <row r="6" spans="1:11" s="3" customFormat="1" ht="15.75" customHeight="1">
      <c r="A6" s="2" t="s">
        <v>299</v>
      </c>
      <c r="B6" s="2"/>
      <c r="C6" s="2">
        <v>435</v>
      </c>
      <c r="D6" s="2"/>
      <c r="E6" s="2">
        <v>440</v>
      </c>
      <c r="F6" s="2"/>
      <c r="G6" s="2"/>
      <c r="I6" s="2"/>
      <c r="J6" s="2"/>
      <c r="K6" s="2"/>
    </row>
    <row r="7" spans="1:11" s="3" customFormat="1" ht="15.75" customHeight="1">
      <c r="A7" s="2" t="s">
        <v>300</v>
      </c>
      <c r="B7" s="2"/>
      <c r="C7" s="2">
        <v>1</v>
      </c>
      <c r="D7" s="2"/>
      <c r="E7" s="2">
        <v>1</v>
      </c>
      <c r="F7" s="2"/>
      <c r="G7" s="2"/>
      <c r="I7" s="2"/>
      <c r="J7" s="2"/>
      <c r="K7" s="2"/>
    </row>
    <row r="8" spans="1:11" s="3" customFormat="1" ht="15.75" customHeight="1">
      <c r="A8" s="2" t="s">
        <v>301</v>
      </c>
      <c r="B8" s="2"/>
      <c r="C8" s="2">
        <v>37</v>
      </c>
      <c r="D8" s="2"/>
      <c r="E8" s="2">
        <v>39</v>
      </c>
      <c r="F8" s="2"/>
      <c r="G8" s="2"/>
      <c r="I8" s="2"/>
      <c r="J8" s="2"/>
      <c r="K8" s="2"/>
    </row>
    <row r="9" spans="1:11" s="3" customFormat="1" ht="15.75" customHeight="1">
      <c r="A9" s="2" t="s">
        <v>302</v>
      </c>
      <c r="B9" s="2"/>
      <c r="C9" s="2">
        <v>7</v>
      </c>
      <c r="D9" s="2"/>
      <c r="E9" s="2">
        <v>7</v>
      </c>
      <c r="F9" s="2"/>
      <c r="G9" s="2"/>
      <c r="I9" s="2"/>
      <c r="J9" s="2"/>
      <c r="K9" s="2"/>
    </row>
    <row r="10" spans="1:11" s="3" customFormat="1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</row>
    <row r="11" spans="1:11" s="3" customFormat="1" ht="15.75" customHeight="1">
      <c r="A11" s="76" t="s">
        <v>303</v>
      </c>
      <c r="B11" s="2"/>
      <c r="C11" s="2"/>
      <c r="D11" s="2"/>
      <c r="E11" s="2"/>
      <c r="F11" s="2"/>
      <c r="G11" s="2"/>
      <c r="I11" s="2"/>
      <c r="J11" s="2"/>
      <c r="K11" s="2"/>
    </row>
    <row r="12" spans="1:11" s="3" customFormat="1" ht="15.75" customHeight="1">
      <c r="A12" s="2" t="s">
        <v>304</v>
      </c>
      <c r="B12" s="2"/>
      <c r="C12" s="2">
        <v>125</v>
      </c>
      <c r="D12" s="2"/>
      <c r="E12" s="2">
        <v>116</v>
      </c>
      <c r="F12" s="2"/>
      <c r="G12" s="2"/>
      <c r="I12" s="2"/>
      <c r="J12" s="2"/>
      <c r="K12" s="2"/>
    </row>
    <row r="13" spans="1:11" s="3" customFormat="1" ht="15.75" customHeight="1">
      <c r="A13" s="2" t="s">
        <v>305</v>
      </c>
      <c r="B13" s="2"/>
      <c r="C13" s="2">
        <v>5</v>
      </c>
      <c r="D13" s="2"/>
      <c r="E13" s="2">
        <v>4</v>
      </c>
      <c r="F13" s="2"/>
      <c r="G13" s="2"/>
      <c r="I13" s="2"/>
      <c r="J13" s="2"/>
      <c r="K13" s="2"/>
    </row>
    <row r="14" spans="1:11" s="3" customFormat="1" ht="15" customHeight="1">
      <c r="A14" s="2"/>
      <c r="B14" s="2"/>
      <c r="C14" s="2"/>
      <c r="D14" s="2"/>
      <c r="E14" s="2"/>
      <c r="F14" s="2"/>
      <c r="G14" s="2"/>
      <c r="I14" s="2"/>
      <c r="J14" s="2"/>
      <c r="K14" s="2"/>
    </row>
    <row r="15" spans="1:11" s="3" customFormat="1" ht="15.75" customHeight="1">
      <c r="A15" s="76" t="s">
        <v>306</v>
      </c>
      <c r="B15" s="2"/>
      <c r="C15" s="2"/>
      <c r="D15" s="2"/>
      <c r="E15" s="2"/>
      <c r="F15" s="2"/>
      <c r="G15" s="2"/>
      <c r="I15" s="2"/>
      <c r="J15" s="2"/>
      <c r="K15" s="2"/>
    </row>
    <row r="16" spans="1:11" s="3" customFormat="1" ht="15.75" customHeight="1">
      <c r="A16" s="2" t="s">
        <v>307</v>
      </c>
      <c r="B16" s="2"/>
      <c r="C16" s="2">
        <v>48</v>
      </c>
      <c r="D16" s="2"/>
      <c r="E16" s="2">
        <v>44</v>
      </c>
      <c r="F16" s="2"/>
      <c r="G16" s="2"/>
      <c r="I16" s="2"/>
      <c r="J16" s="2"/>
      <c r="K16" s="2"/>
    </row>
    <row r="17" spans="1:11" s="3" customFormat="1" ht="15.75" customHeight="1">
      <c r="A17" s="2" t="s">
        <v>305</v>
      </c>
      <c r="B17" s="2"/>
      <c r="C17" s="2">
        <v>3</v>
      </c>
      <c r="D17" s="2"/>
      <c r="E17" s="2">
        <v>3</v>
      </c>
      <c r="F17" s="2"/>
      <c r="G17" s="2"/>
      <c r="I17" s="2"/>
      <c r="J17" s="2"/>
      <c r="K17" s="2"/>
    </row>
    <row r="18" spans="1:11" s="3" customFormat="1" ht="15" customHeight="1">
      <c r="A18" s="2"/>
      <c r="B18" s="2"/>
      <c r="C18" s="2"/>
      <c r="D18" s="2"/>
      <c r="F18" s="2"/>
      <c r="G18" s="2"/>
      <c r="H18" s="2"/>
      <c r="I18" s="2"/>
      <c r="J18" s="2"/>
      <c r="K18" s="2"/>
    </row>
    <row r="19" spans="1:11" s="3" customFormat="1" ht="15.75" customHeight="1">
      <c r="A19" s="437" t="s">
        <v>308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15.75" customHeight="1">
      <c r="A20" s="146" t="s">
        <v>298</v>
      </c>
      <c r="B20" s="436"/>
      <c r="C20" s="436"/>
      <c r="D20" s="11"/>
      <c r="E20" s="11"/>
      <c r="F20" s="11"/>
      <c r="G20" s="11"/>
      <c r="H20" s="11"/>
      <c r="I20" s="11"/>
      <c r="J20" s="11"/>
      <c r="K20" s="11"/>
    </row>
    <row r="21" spans="1:11" s="3" customFormat="1" ht="12.75" customHeight="1">
      <c r="A21" s="11" t="s">
        <v>463</v>
      </c>
      <c r="B21" s="436"/>
      <c r="C21" s="436"/>
      <c r="D21" s="11"/>
      <c r="E21" s="11"/>
      <c r="F21" s="11"/>
      <c r="G21" s="11"/>
      <c r="H21" s="11"/>
      <c r="I21" s="11"/>
      <c r="J21" s="11"/>
      <c r="K21" s="11"/>
    </row>
    <row r="22" spans="1:11" ht="18" customHeight="1">
      <c r="A22" s="11" t="s">
        <v>313</v>
      </c>
      <c r="B22" s="436"/>
      <c r="C22" s="436"/>
      <c r="D22" s="11"/>
      <c r="E22" s="11"/>
      <c r="F22" s="11"/>
      <c r="G22" s="11"/>
      <c r="H22" s="11"/>
      <c r="I22" s="11"/>
      <c r="J22" s="11"/>
      <c r="K22" s="11"/>
    </row>
    <row r="23" spans="1:11" ht="12" customHeight="1">
      <c r="A23" s="11" t="s">
        <v>464</v>
      </c>
      <c r="B23" s="436"/>
      <c r="C23" s="436"/>
      <c r="D23" s="11"/>
      <c r="E23" s="11"/>
      <c r="F23" s="11"/>
      <c r="G23" s="11"/>
      <c r="H23" s="11"/>
      <c r="I23" s="11"/>
      <c r="J23" s="11"/>
      <c r="K23" s="11"/>
    </row>
    <row r="24" spans="1:11" s="141" customFormat="1" ht="18" customHeight="1">
      <c r="A24" s="11" t="s">
        <v>310</v>
      </c>
      <c r="B24" s="436"/>
      <c r="C24" s="436"/>
      <c r="D24" s="11"/>
      <c r="E24" s="11"/>
      <c r="F24" s="11"/>
      <c r="G24" s="11"/>
      <c r="H24" s="11"/>
      <c r="I24" s="11"/>
      <c r="J24" s="11"/>
      <c r="K24" s="11"/>
    </row>
    <row r="25" spans="1:11" s="141" customFormat="1" ht="12" customHeight="1">
      <c r="A25" s="11" t="s">
        <v>465</v>
      </c>
      <c r="B25" s="436"/>
      <c r="C25" s="436"/>
      <c r="D25" s="11"/>
      <c r="E25" s="11"/>
      <c r="F25" s="11"/>
      <c r="G25" s="11"/>
      <c r="H25" s="11"/>
      <c r="I25" s="11"/>
      <c r="J25" s="11"/>
      <c r="K25" s="11"/>
    </row>
    <row r="26" spans="1:11" s="141" customFormat="1" ht="18" customHeight="1">
      <c r="A26" s="11" t="s">
        <v>466</v>
      </c>
      <c r="B26" s="436"/>
      <c r="C26" s="436"/>
      <c r="D26" s="11"/>
      <c r="E26" s="11"/>
      <c r="F26" s="11"/>
      <c r="G26" s="11"/>
      <c r="H26" s="11"/>
      <c r="I26" s="11"/>
      <c r="J26" s="11"/>
      <c r="K26" s="11"/>
    </row>
    <row r="27" spans="1:11" s="141" customFormat="1" ht="12" customHeight="1">
      <c r="A27" s="11"/>
      <c r="B27" s="436"/>
      <c r="C27" s="436"/>
      <c r="D27" s="11"/>
      <c r="E27" s="11"/>
      <c r="F27" s="11"/>
      <c r="G27" s="11"/>
      <c r="H27" s="11"/>
      <c r="I27" s="11"/>
      <c r="J27" s="11"/>
      <c r="K27" s="11"/>
    </row>
    <row r="28" spans="1:11" s="370" customFormat="1" ht="18.75" customHeight="1">
      <c r="A28" s="146" t="s">
        <v>303</v>
      </c>
      <c r="B28" s="436"/>
      <c r="C28" s="436"/>
      <c r="D28" s="11"/>
      <c r="E28" s="11"/>
      <c r="F28" s="11"/>
      <c r="G28" s="11"/>
      <c r="H28" s="11"/>
      <c r="I28" s="11"/>
      <c r="J28" s="11"/>
      <c r="K28" s="11"/>
    </row>
    <row r="29" spans="1:11" s="370" customFormat="1" ht="13.5" customHeight="1">
      <c r="A29" s="11" t="s">
        <v>467</v>
      </c>
      <c r="B29" s="436"/>
      <c r="C29" s="436"/>
      <c r="D29" s="11"/>
      <c r="E29" s="11"/>
      <c r="F29" s="11"/>
      <c r="G29" s="11"/>
      <c r="H29" s="11"/>
      <c r="I29" s="11"/>
      <c r="J29" s="11"/>
      <c r="K29" s="11"/>
    </row>
    <row r="30" spans="1:11" s="370" customFormat="1" ht="18" customHeight="1">
      <c r="A30" s="11" t="s">
        <v>468</v>
      </c>
      <c r="B30" s="436"/>
      <c r="C30" s="436"/>
      <c r="D30" s="11"/>
      <c r="E30" s="11"/>
      <c r="F30" s="11"/>
      <c r="G30" s="11"/>
      <c r="H30" s="11"/>
      <c r="I30" s="11"/>
      <c r="J30" s="11"/>
      <c r="K30" s="11"/>
    </row>
    <row r="31" spans="1:11" s="370" customFormat="1" ht="18" customHeight="1">
      <c r="A31" s="11" t="s">
        <v>311</v>
      </c>
      <c r="B31" s="436"/>
      <c r="C31" s="436"/>
      <c r="D31" s="11"/>
      <c r="E31" s="11"/>
      <c r="F31" s="11"/>
      <c r="G31" s="11"/>
      <c r="H31" s="11"/>
      <c r="I31" s="11"/>
      <c r="J31" s="11"/>
      <c r="K31" s="11"/>
    </row>
    <row r="32" spans="1:11" s="370" customFormat="1" ht="12" customHeight="1">
      <c r="A32" s="11" t="s">
        <v>469</v>
      </c>
      <c r="B32" s="436"/>
      <c r="C32" s="436"/>
      <c r="D32" s="11"/>
      <c r="E32" s="11"/>
      <c r="F32" s="11"/>
      <c r="G32" s="11"/>
      <c r="H32" s="11"/>
      <c r="I32" s="11"/>
      <c r="J32" s="11"/>
      <c r="K32" s="11"/>
    </row>
    <row r="33" spans="1:11" s="370" customFormat="1" ht="12" customHeight="1">
      <c r="A33" s="11"/>
      <c r="B33" s="436"/>
      <c r="C33" s="436"/>
      <c r="D33" s="11"/>
      <c r="E33" s="11"/>
      <c r="F33" s="11"/>
      <c r="G33" s="11"/>
      <c r="H33" s="11"/>
      <c r="I33" s="11"/>
      <c r="J33" s="11"/>
      <c r="K33" s="11"/>
    </row>
    <row r="34" spans="1:11" s="370" customFormat="1" ht="15.75" customHeight="1">
      <c r="A34" s="146" t="s">
        <v>306</v>
      </c>
      <c r="B34" s="436"/>
      <c r="C34" s="436"/>
      <c r="D34" s="11"/>
      <c r="E34" s="11"/>
      <c r="F34" s="11"/>
      <c r="G34" s="11"/>
      <c r="H34" s="11"/>
      <c r="I34" s="11"/>
      <c r="J34" s="11"/>
      <c r="K34" s="11"/>
    </row>
    <row r="35" spans="1:11" s="370" customFormat="1" ht="13.5" customHeight="1">
      <c r="A35" s="11" t="s">
        <v>470</v>
      </c>
      <c r="B35" s="436"/>
      <c r="C35" s="436"/>
      <c r="D35" s="11"/>
      <c r="E35" s="11"/>
      <c r="F35" s="11"/>
      <c r="G35" s="11"/>
      <c r="H35" s="11"/>
      <c r="I35" s="11"/>
      <c r="J35" s="11"/>
      <c r="K35" s="11"/>
    </row>
    <row r="36" spans="1:11" ht="18" customHeight="1">
      <c r="A36" s="11" t="s">
        <v>471</v>
      </c>
      <c r="B36" s="436"/>
      <c r="C36" s="436"/>
      <c r="D36" s="11"/>
      <c r="E36" s="11"/>
      <c r="F36" s="11"/>
      <c r="G36" s="11"/>
      <c r="H36" s="11"/>
      <c r="I36" s="11"/>
      <c r="J36" s="11"/>
      <c r="K36" s="11"/>
    </row>
    <row r="37" spans="1:11" ht="18" customHeight="1">
      <c r="A37" s="11" t="s">
        <v>312</v>
      </c>
      <c r="B37" s="436"/>
      <c r="C37" s="436"/>
      <c r="D37" s="11"/>
      <c r="E37" s="11"/>
      <c r="F37" s="11"/>
      <c r="G37" s="11"/>
      <c r="H37" s="11"/>
      <c r="I37" s="11"/>
      <c r="J37" s="11"/>
      <c r="K37" s="11"/>
    </row>
    <row r="38" spans="1:12" ht="12.75" customHeight="1">
      <c r="A38" s="11" t="s">
        <v>472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42" t="s">
        <v>433</v>
      </c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ht="15.75">
      <c r="K41" s="366"/>
    </row>
  </sheetData>
  <mergeCells count="1">
    <mergeCell ref="C3:F3"/>
  </mergeCells>
  <printOptions/>
  <pageMargins left="0.5511811023622047" right="0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9.00390625" style="191" customWidth="1"/>
    <col min="2" max="2" width="19.625" style="191" customWidth="1"/>
    <col min="3" max="3" width="6.375" style="191" customWidth="1"/>
    <col min="4" max="4" width="22.125" style="191" customWidth="1"/>
    <col min="5" max="5" width="8.375" style="191" customWidth="1"/>
    <col min="6" max="6" width="6.375" style="191" customWidth="1"/>
    <col min="7" max="7" width="20.625" style="191" customWidth="1"/>
    <col min="8" max="8" width="12.25390625" style="191" customWidth="1"/>
    <col min="9" max="10" width="9.00390625" style="191" customWidth="1"/>
    <col min="11" max="11" width="2.00390625" style="191" customWidth="1"/>
    <col min="12" max="16384" width="9.00390625" style="191" customWidth="1"/>
  </cols>
  <sheetData>
    <row r="1" ht="22.5">
      <c r="A1" s="66" t="s">
        <v>145</v>
      </c>
    </row>
    <row r="3" s="185" customFormat="1" ht="20.25">
      <c r="A3" s="274" t="s">
        <v>71</v>
      </c>
    </row>
    <row r="4" s="185" customFormat="1" ht="21">
      <c r="A4" s="186"/>
    </row>
    <row r="5" spans="1:8" s="188" customFormat="1" ht="18.75">
      <c r="A5" s="237"/>
      <c r="B5" s="237"/>
      <c r="C5" s="237"/>
      <c r="D5" s="787" t="s">
        <v>55</v>
      </c>
      <c r="E5" s="787"/>
      <c r="F5" s="787"/>
      <c r="G5" s="787"/>
      <c r="H5" s="238"/>
    </row>
    <row r="6" spans="1:8" s="188" customFormat="1" ht="18.75">
      <c r="A6" s="237"/>
      <c r="B6" s="237"/>
      <c r="C6" s="237"/>
      <c r="D6" s="239"/>
      <c r="E6" s="239"/>
      <c r="F6" s="238"/>
      <c r="G6" s="237"/>
      <c r="H6" s="237"/>
    </row>
    <row r="7" spans="1:9" s="188" customFormat="1" ht="18.75">
      <c r="A7" s="237"/>
      <c r="C7" s="237"/>
      <c r="E7" s="275" t="s">
        <v>146</v>
      </c>
      <c r="F7" s="276"/>
      <c r="G7" s="277" t="s">
        <v>105</v>
      </c>
      <c r="H7" s="278"/>
      <c r="I7" s="272"/>
    </row>
    <row r="8" spans="1:8" s="188" customFormat="1" ht="18.75">
      <c r="A8" s="237"/>
      <c r="B8" s="237"/>
      <c r="C8" s="237"/>
      <c r="D8" s="787" t="s">
        <v>419</v>
      </c>
      <c r="E8" s="787"/>
      <c r="F8" s="276"/>
      <c r="G8" s="277" t="s">
        <v>56</v>
      </c>
      <c r="H8" s="277"/>
    </row>
    <row r="9" spans="1:8" s="188" customFormat="1" ht="4.5" customHeight="1">
      <c r="A9" s="237"/>
      <c r="B9" s="237"/>
      <c r="C9" s="237"/>
      <c r="D9" s="242"/>
      <c r="E9" s="242"/>
      <c r="F9" s="243"/>
      <c r="G9" s="244"/>
      <c r="H9" s="245"/>
    </row>
    <row r="10" spans="1:8" s="188" customFormat="1" ht="18.75">
      <c r="A10" s="237"/>
      <c r="B10" s="237"/>
      <c r="C10" s="237"/>
      <c r="D10" s="239"/>
      <c r="E10" s="239"/>
      <c r="F10" s="238"/>
      <c r="G10" s="238"/>
      <c r="H10" s="246"/>
    </row>
    <row r="11" spans="1:8" s="188" customFormat="1" ht="18" customHeight="1">
      <c r="A11" s="247" t="s">
        <v>72</v>
      </c>
      <c r="B11" s="237"/>
      <c r="C11" s="237"/>
      <c r="D11" s="248">
        <v>25523007</v>
      </c>
      <c r="E11" s="247"/>
      <c r="F11" s="237"/>
      <c r="G11" s="249">
        <v>19629692</v>
      </c>
      <c r="H11" s="241" t="s">
        <v>184</v>
      </c>
    </row>
    <row r="12" spans="1:8" s="188" customFormat="1" ht="18.75">
      <c r="A12" s="250"/>
      <c r="B12" s="237"/>
      <c r="C12" s="237"/>
      <c r="D12" s="239"/>
      <c r="E12" s="239"/>
      <c r="F12" s="238"/>
      <c r="G12" s="238"/>
      <c r="H12" s="240"/>
    </row>
    <row r="13" spans="1:8" s="188" customFormat="1" ht="9.75" customHeight="1">
      <c r="A13" s="250"/>
      <c r="B13" s="237"/>
      <c r="C13" s="237"/>
      <c r="D13" s="239"/>
      <c r="E13" s="239"/>
      <c r="F13" s="238"/>
      <c r="G13" s="238"/>
      <c r="H13" s="240"/>
    </row>
    <row r="14" spans="1:8" s="188" customFormat="1" ht="18.75">
      <c r="A14" s="247" t="s">
        <v>58</v>
      </c>
      <c r="B14" s="237"/>
      <c r="C14" s="237"/>
      <c r="D14" s="248">
        <v>13433386</v>
      </c>
      <c r="E14" s="247"/>
      <c r="F14" s="237"/>
      <c r="G14" s="249">
        <v>11884152</v>
      </c>
      <c r="H14" s="241" t="s">
        <v>184</v>
      </c>
    </row>
    <row r="15" spans="1:8" s="188" customFormat="1" ht="15.75" customHeight="1">
      <c r="A15" s="250"/>
      <c r="B15" s="237"/>
      <c r="C15" s="237"/>
      <c r="D15" s="248"/>
      <c r="E15" s="247"/>
      <c r="F15" s="237"/>
      <c r="G15" s="249"/>
      <c r="H15" s="241"/>
    </row>
    <row r="16" spans="1:8" s="188" customFormat="1" ht="12" customHeight="1">
      <c r="A16" s="250"/>
      <c r="B16" s="237"/>
      <c r="C16" s="237"/>
      <c r="D16" s="248"/>
      <c r="E16" s="247"/>
      <c r="F16" s="237"/>
      <c r="G16" s="249"/>
      <c r="H16" s="241"/>
    </row>
    <row r="17" spans="1:8" s="188" customFormat="1" ht="18.75">
      <c r="A17" s="247" t="s">
        <v>65</v>
      </c>
      <c r="B17" s="237"/>
      <c r="C17" s="237"/>
      <c r="D17" s="248">
        <v>12089621</v>
      </c>
      <c r="E17" s="247"/>
      <c r="F17" s="237"/>
      <c r="G17" s="249">
        <v>7745540</v>
      </c>
      <c r="H17" s="241" t="s">
        <v>184</v>
      </c>
    </row>
    <row r="18" spans="1:8" s="188" customFormat="1" ht="16.5" customHeight="1">
      <c r="A18" s="250"/>
      <c r="B18" s="237"/>
      <c r="C18" s="237"/>
      <c r="D18" s="248"/>
      <c r="E18" s="247"/>
      <c r="F18" s="237"/>
      <c r="G18" s="249"/>
      <c r="H18" s="241"/>
    </row>
    <row r="19" spans="1:8" s="188" customFormat="1" ht="11.25" customHeight="1">
      <c r="A19" s="250"/>
      <c r="B19" s="237"/>
      <c r="C19" s="237"/>
      <c r="D19" s="248"/>
      <c r="E19" s="247"/>
      <c r="F19" s="237"/>
      <c r="G19" s="249"/>
      <c r="H19" s="241"/>
    </row>
    <row r="20" spans="1:8" s="188" customFormat="1" ht="18.75">
      <c r="A20" s="247" t="s">
        <v>59</v>
      </c>
      <c r="B20" s="237"/>
      <c r="C20" s="237"/>
      <c r="D20" s="248">
        <v>9910565</v>
      </c>
      <c r="E20" s="247"/>
      <c r="F20" s="237"/>
      <c r="G20" s="249">
        <v>8601559</v>
      </c>
      <c r="H20" s="241" t="s">
        <v>184</v>
      </c>
    </row>
    <row r="21" spans="1:8" s="188" customFormat="1" ht="16.5" customHeight="1">
      <c r="A21" s="250"/>
      <c r="B21" s="237"/>
      <c r="C21" s="237"/>
      <c r="D21" s="248"/>
      <c r="E21" s="247"/>
      <c r="F21" s="237"/>
      <c r="G21" s="249"/>
      <c r="H21" s="241"/>
    </row>
    <row r="22" spans="1:8" s="188" customFormat="1" ht="12.75" customHeight="1">
      <c r="A22" s="250"/>
      <c r="B22" s="237"/>
      <c r="C22" s="237"/>
      <c r="D22" s="248"/>
      <c r="E22" s="247"/>
      <c r="F22" s="237"/>
      <c r="G22" s="249"/>
      <c r="H22" s="241"/>
    </row>
    <row r="23" spans="1:8" s="188" customFormat="1" ht="18.75">
      <c r="A23" s="247" t="s">
        <v>68</v>
      </c>
      <c r="B23" s="237"/>
      <c r="C23" s="237"/>
      <c r="D23" s="248">
        <v>8722393</v>
      </c>
      <c r="E23" s="247"/>
      <c r="F23" s="237"/>
      <c r="G23" s="249">
        <v>5611832</v>
      </c>
      <c r="H23" s="241" t="s">
        <v>184</v>
      </c>
    </row>
    <row r="24" spans="1:8" s="188" customFormat="1" ht="17.25" customHeight="1">
      <c r="A24" s="190"/>
      <c r="B24" s="187"/>
      <c r="C24" s="187"/>
      <c r="D24" s="189"/>
      <c r="E24" s="187"/>
      <c r="F24" s="187"/>
      <c r="G24" s="189"/>
      <c r="H24" s="227"/>
    </row>
    <row r="26" spans="1:8" s="188" customFormat="1" ht="18.75">
      <c r="A26" s="187"/>
      <c r="B26" s="187"/>
      <c r="C26" s="187"/>
      <c r="D26" s="187"/>
      <c r="E26" s="187"/>
      <c r="F26" s="187"/>
      <c r="G26" s="187"/>
      <c r="H26" s="187"/>
    </row>
    <row r="27" spans="1:8" s="188" customFormat="1" ht="18.75">
      <c r="A27" s="187"/>
      <c r="B27" s="187"/>
      <c r="C27" s="187"/>
      <c r="D27" s="187"/>
      <c r="E27" s="187"/>
      <c r="F27" s="187"/>
      <c r="G27" s="187"/>
      <c r="H27" s="187"/>
    </row>
    <row r="28" spans="1:8" ht="15.75">
      <c r="A28" s="187"/>
      <c r="B28" s="187"/>
      <c r="C28" s="187"/>
      <c r="D28" s="187"/>
      <c r="E28" s="187"/>
      <c r="F28" s="187"/>
      <c r="G28" s="187"/>
      <c r="H28" s="187"/>
    </row>
    <row r="35" ht="12.75">
      <c r="L35" s="310" t="s">
        <v>116</v>
      </c>
    </row>
  </sheetData>
  <mergeCells count="2">
    <mergeCell ref="D8:E8"/>
    <mergeCell ref="D5:G5"/>
  </mergeCells>
  <printOptions/>
  <pageMargins left="0.7480314960629921" right="0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42.25390625" style="0" customWidth="1"/>
    <col min="3" max="3" width="13.25390625" style="449" customWidth="1"/>
    <col min="4" max="4" width="3.50390625" style="0" customWidth="1"/>
    <col min="5" max="5" width="11.87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99" t="s">
        <v>88</v>
      </c>
      <c r="B1" s="2"/>
      <c r="C1" s="44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0.5" customHeight="1">
      <c r="A2" s="81"/>
      <c r="B2" s="2"/>
      <c r="C2" s="44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69" t="s">
        <v>17</v>
      </c>
      <c r="B3" s="2"/>
      <c r="C3" s="44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.75" customHeight="1">
      <c r="A4" s="70"/>
      <c r="B4" s="2"/>
      <c r="C4" s="44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6.5">
      <c r="A5" s="2"/>
      <c r="B5" s="2"/>
      <c r="C5" s="790" t="s">
        <v>418</v>
      </c>
      <c r="D5" s="790"/>
      <c r="E5" s="790"/>
      <c r="F5" s="2"/>
      <c r="G5" s="71"/>
      <c r="H5" s="2"/>
      <c r="I5" s="788" t="s">
        <v>446</v>
      </c>
      <c r="J5" s="788"/>
      <c r="K5" s="788"/>
      <c r="L5" s="2"/>
      <c r="M5" s="71"/>
      <c r="N5" s="12"/>
      <c r="O5" s="12"/>
      <c r="P5" s="12"/>
      <c r="Q5" s="12"/>
    </row>
    <row r="6" spans="1:17" ht="16.5">
      <c r="A6" s="2"/>
      <c r="B6" s="2"/>
      <c r="C6" s="789" t="s">
        <v>416</v>
      </c>
      <c r="D6" s="789"/>
      <c r="E6" s="789"/>
      <c r="F6" s="2"/>
      <c r="H6" s="2"/>
      <c r="I6" s="789" t="s">
        <v>417</v>
      </c>
      <c r="J6" s="789"/>
      <c r="K6" s="789"/>
      <c r="L6" s="2"/>
      <c r="N6" s="12"/>
      <c r="O6" s="12"/>
      <c r="P6" s="12"/>
      <c r="Q6" s="12"/>
    </row>
    <row r="7" spans="1:17" ht="16.5">
      <c r="A7" s="2"/>
      <c r="B7" s="2"/>
      <c r="C7" s="740" t="s">
        <v>158</v>
      </c>
      <c r="D7" s="10"/>
      <c r="E7" s="741" t="s">
        <v>163</v>
      </c>
      <c r="F7" s="10"/>
      <c r="G7" s="752" t="s">
        <v>18</v>
      </c>
      <c r="H7" s="2"/>
      <c r="I7" s="740" t="s">
        <v>158</v>
      </c>
      <c r="J7" s="10"/>
      <c r="K7" s="741" t="s">
        <v>163</v>
      </c>
      <c r="L7" s="10"/>
      <c r="M7" s="752" t="s">
        <v>18</v>
      </c>
      <c r="N7" s="12"/>
      <c r="O7" s="12"/>
      <c r="P7" s="12"/>
      <c r="Q7" s="12"/>
    </row>
    <row r="8" spans="1:17" ht="4.5" customHeight="1">
      <c r="A8" s="2"/>
      <c r="B8" s="2"/>
      <c r="C8" s="484"/>
      <c r="D8" s="2"/>
      <c r="E8" s="77"/>
      <c r="F8" s="2"/>
      <c r="G8" s="71"/>
      <c r="H8" s="2"/>
      <c r="I8" s="76"/>
      <c r="J8" s="2"/>
      <c r="K8" s="71"/>
      <c r="L8" s="2"/>
      <c r="M8" s="2"/>
      <c r="N8" s="12"/>
      <c r="O8" s="12"/>
      <c r="P8" s="12"/>
      <c r="Q8" s="12"/>
    </row>
    <row r="9" spans="1:17" ht="18.75">
      <c r="A9" s="76" t="s">
        <v>356</v>
      </c>
      <c r="B9" s="76"/>
      <c r="C9" s="640">
        <v>8113.333476</v>
      </c>
      <c r="D9" s="2"/>
      <c r="E9" s="307">
        <v>6629.17675013</v>
      </c>
      <c r="F9" s="2"/>
      <c r="G9" s="229">
        <f>(C9-E9)/E9*100</f>
        <v>22.388250936903965</v>
      </c>
      <c r="H9" s="2"/>
      <c r="I9" s="306">
        <v>66.60378</v>
      </c>
      <c r="J9" s="72"/>
      <c r="K9" s="307">
        <v>66.716072492</v>
      </c>
      <c r="L9" s="72"/>
      <c r="M9" s="229">
        <v>-0.15</v>
      </c>
      <c r="N9" s="12"/>
      <c r="O9" s="12"/>
      <c r="P9" s="12"/>
      <c r="Q9" s="12"/>
    </row>
    <row r="10" spans="2:17" ht="12" customHeight="1">
      <c r="B10" s="76"/>
      <c r="C10" s="484"/>
      <c r="D10" s="2"/>
      <c r="E10" s="2"/>
      <c r="F10" s="2"/>
      <c r="G10" s="231"/>
      <c r="H10" s="2"/>
      <c r="I10" s="74"/>
      <c r="J10" s="2"/>
      <c r="K10" s="67"/>
      <c r="L10" s="2"/>
      <c r="M10" s="231"/>
      <c r="N10" s="12"/>
      <c r="O10" s="12"/>
      <c r="P10" s="12"/>
      <c r="Q10" s="12"/>
    </row>
    <row r="11" spans="1:17" ht="16.5">
      <c r="A11" s="76" t="s">
        <v>314</v>
      </c>
      <c r="B11" s="76"/>
      <c r="C11" s="489">
        <v>934</v>
      </c>
      <c r="D11" s="2"/>
      <c r="E11" s="67">
        <v>892</v>
      </c>
      <c r="F11" s="2"/>
      <c r="G11" s="229">
        <f>(C11-E11)/E11*100</f>
        <v>4.708520179372197</v>
      </c>
      <c r="H11" s="2"/>
      <c r="I11" s="74">
        <v>201</v>
      </c>
      <c r="J11" s="75"/>
      <c r="K11" s="67">
        <v>204</v>
      </c>
      <c r="L11" s="2"/>
      <c r="M11" s="229">
        <f>(I11-K11)/K11*100</f>
        <v>-1.4705882352941175</v>
      </c>
      <c r="N11" s="12"/>
      <c r="O11" s="12"/>
      <c r="P11" s="12"/>
      <c r="Q11" s="12"/>
    </row>
    <row r="12" spans="1:17" ht="12" customHeight="1">
      <c r="A12" s="76"/>
      <c r="B12" s="76"/>
      <c r="C12" s="484"/>
      <c r="D12" s="2"/>
      <c r="E12" s="2"/>
      <c r="F12" s="2"/>
      <c r="G12" s="230"/>
      <c r="H12" s="2"/>
      <c r="I12" s="74"/>
      <c r="J12" s="2"/>
      <c r="K12" s="67"/>
      <c r="L12" s="2"/>
      <c r="M12" s="230"/>
      <c r="N12" s="12"/>
      <c r="O12" s="12"/>
      <c r="P12" s="12"/>
      <c r="Q12" s="12"/>
    </row>
    <row r="13" spans="1:17" ht="16.5">
      <c r="A13" s="76" t="s">
        <v>315</v>
      </c>
      <c r="B13" s="76"/>
      <c r="C13" s="484">
        <v>57</v>
      </c>
      <c r="D13" s="2" t="s">
        <v>240</v>
      </c>
      <c r="E13" s="2">
        <v>49</v>
      </c>
      <c r="F13" s="2"/>
      <c r="G13" s="229">
        <f>(C13-E13)/E13*100</f>
        <v>16.3265306122449</v>
      </c>
      <c r="H13" s="2"/>
      <c r="I13" s="74">
        <v>10</v>
      </c>
      <c r="J13" s="2"/>
      <c r="K13" s="67">
        <v>21</v>
      </c>
      <c r="L13" s="2"/>
      <c r="M13" s="229">
        <f>(I13-K13)/K13*100</f>
        <v>-52.38095238095239</v>
      </c>
      <c r="N13" s="12"/>
      <c r="O13" s="12"/>
      <c r="P13" s="12"/>
      <c r="Q13" s="12"/>
    </row>
    <row r="14" spans="1:17" ht="11.25" customHeight="1">
      <c r="A14" s="76"/>
      <c r="B14" s="76"/>
      <c r="C14" s="484"/>
      <c r="D14" s="2"/>
      <c r="E14" s="2"/>
      <c r="F14" s="2"/>
      <c r="G14" s="230"/>
      <c r="H14" s="2"/>
      <c r="I14" s="74"/>
      <c r="J14" s="2"/>
      <c r="K14" s="67"/>
      <c r="L14" s="2"/>
      <c r="M14" s="230"/>
      <c r="N14" s="12"/>
      <c r="O14" s="12"/>
      <c r="P14" s="12"/>
      <c r="Q14" s="12"/>
    </row>
    <row r="15" spans="1:17" ht="18" customHeight="1">
      <c r="A15" s="76" t="s">
        <v>341</v>
      </c>
      <c r="B15" s="76"/>
      <c r="C15" s="484">
        <v>15</v>
      </c>
      <c r="D15" s="266" t="s">
        <v>251</v>
      </c>
      <c r="E15" s="2">
        <v>9</v>
      </c>
      <c r="F15" s="2"/>
      <c r="G15" s="230">
        <v>66.67</v>
      </c>
      <c r="I15" s="74">
        <v>13</v>
      </c>
      <c r="J15" s="459" t="s">
        <v>355</v>
      </c>
      <c r="K15" s="67">
        <v>2</v>
      </c>
      <c r="L15" s="2"/>
      <c r="M15" s="230">
        <v>550</v>
      </c>
      <c r="N15" s="12"/>
      <c r="O15" s="12"/>
      <c r="P15" s="12"/>
      <c r="Q15" s="12"/>
    </row>
    <row r="16" spans="1:17" ht="12" customHeight="1">
      <c r="A16" s="76"/>
      <c r="B16" s="76"/>
      <c r="C16" s="489"/>
      <c r="D16" s="2"/>
      <c r="E16" s="67"/>
      <c r="F16" s="2"/>
      <c r="G16" s="231"/>
      <c r="H16" s="2"/>
      <c r="I16" s="74"/>
      <c r="J16" s="2"/>
      <c r="K16" s="67"/>
      <c r="L16" s="2"/>
      <c r="M16" s="231"/>
      <c r="N16" s="12"/>
      <c r="O16" s="12"/>
      <c r="P16" s="12"/>
      <c r="Q16" s="12"/>
    </row>
    <row r="17" spans="1:17" ht="16.5">
      <c r="A17" s="76" t="s">
        <v>20</v>
      </c>
      <c r="B17" s="76"/>
      <c r="C17" s="489">
        <v>2448</v>
      </c>
      <c r="D17" s="2"/>
      <c r="E17" s="67">
        <v>1971</v>
      </c>
      <c r="F17" s="2"/>
      <c r="G17" s="229">
        <f>(C17-E17)/E17*100</f>
        <v>24.200913242009133</v>
      </c>
      <c r="H17" s="2"/>
      <c r="I17" s="74">
        <v>201</v>
      </c>
      <c r="J17" s="75"/>
      <c r="K17" s="67">
        <v>205</v>
      </c>
      <c r="L17" s="2"/>
      <c r="M17" s="229">
        <f>(I17-K17)/K17*100</f>
        <v>-1.951219512195122</v>
      </c>
      <c r="N17" s="12"/>
      <c r="O17" s="12"/>
      <c r="P17" s="12"/>
      <c r="Q17" s="12"/>
    </row>
    <row r="18" spans="1:17" ht="16.5">
      <c r="A18" s="2" t="s">
        <v>90</v>
      </c>
      <c r="B18" s="76"/>
      <c r="C18" s="489">
        <v>938</v>
      </c>
      <c r="D18" s="67"/>
      <c r="E18" s="67">
        <v>896</v>
      </c>
      <c r="F18" s="2"/>
      <c r="G18" s="229">
        <f>(C18-E18)/E18*100</f>
        <v>4.6875</v>
      </c>
      <c r="H18" s="2"/>
      <c r="I18" s="74">
        <v>201</v>
      </c>
      <c r="J18" s="75"/>
      <c r="K18" s="67">
        <v>204</v>
      </c>
      <c r="L18" s="2"/>
      <c r="M18" s="229">
        <f>(I18-K18)/K18*100</f>
        <v>-1.4705882352941175</v>
      </c>
      <c r="N18" s="12"/>
      <c r="O18" s="12"/>
      <c r="P18" s="12"/>
      <c r="Q18" s="12"/>
    </row>
    <row r="19" spans="1:17" ht="16.5">
      <c r="A19" s="2" t="s">
        <v>91</v>
      </c>
      <c r="B19" s="76"/>
      <c r="C19" s="489"/>
      <c r="D19" s="2"/>
      <c r="E19" s="67"/>
      <c r="F19" s="2"/>
      <c r="G19" s="229"/>
      <c r="H19" s="2"/>
      <c r="I19" s="74"/>
      <c r="J19" s="75"/>
      <c r="K19" s="67"/>
      <c r="L19" s="2"/>
      <c r="M19" s="229"/>
      <c r="N19" s="12"/>
      <c r="O19" s="12"/>
      <c r="P19" s="12"/>
      <c r="Q19" s="12"/>
    </row>
    <row r="20" spans="1:17" ht="16.5">
      <c r="A20" s="2" t="s">
        <v>92</v>
      </c>
      <c r="B20" s="76"/>
      <c r="C20" s="489">
        <v>27</v>
      </c>
      <c r="D20" s="2"/>
      <c r="E20" s="67">
        <v>32</v>
      </c>
      <c r="F20" s="2"/>
      <c r="G20" s="229">
        <f>(C20-E20)/E20*100</f>
        <v>-15.625</v>
      </c>
      <c r="H20" s="2"/>
      <c r="I20" s="74">
        <v>0</v>
      </c>
      <c r="J20" s="75"/>
      <c r="K20" s="67">
        <v>1</v>
      </c>
      <c r="L20" s="2"/>
      <c r="M20" s="229">
        <f>(I20-K20)/K20*100</f>
        <v>-100</v>
      </c>
      <c r="N20" s="12"/>
      <c r="O20" s="12"/>
      <c r="P20" s="12"/>
      <c r="Q20" s="12"/>
    </row>
    <row r="21" spans="1:17" ht="16.5">
      <c r="A21" s="2" t="s">
        <v>96</v>
      </c>
      <c r="B21" s="76"/>
      <c r="C21" s="489">
        <v>1304</v>
      </c>
      <c r="D21" s="2"/>
      <c r="E21" s="67">
        <v>863</v>
      </c>
      <c r="F21" s="2"/>
      <c r="G21" s="229">
        <f>(C21-E21)/E21*100</f>
        <v>51.10081112398609</v>
      </c>
      <c r="H21" s="2"/>
      <c r="I21" s="78" t="s">
        <v>131</v>
      </c>
      <c r="J21" s="75"/>
      <c r="K21" s="79" t="s">
        <v>131</v>
      </c>
      <c r="L21" s="2"/>
      <c r="M21" s="229"/>
      <c r="N21" s="12"/>
      <c r="O21" s="12"/>
      <c r="P21" s="12"/>
      <c r="Q21" s="12"/>
    </row>
    <row r="22" spans="1:17" ht="16.5">
      <c r="A22" s="2" t="s">
        <v>93</v>
      </c>
      <c r="B22" s="76"/>
      <c r="C22" s="489">
        <v>0</v>
      </c>
      <c r="D22" s="2"/>
      <c r="E22" s="67">
        <v>9</v>
      </c>
      <c r="F22" s="2"/>
      <c r="G22" s="229">
        <f>(C22-E22)/E22*100</f>
        <v>-100</v>
      </c>
      <c r="H22" s="2"/>
      <c r="I22" s="78" t="s">
        <v>131</v>
      </c>
      <c r="J22" s="75"/>
      <c r="K22" s="79" t="s">
        <v>131</v>
      </c>
      <c r="L22" s="2"/>
      <c r="M22" s="229"/>
      <c r="N22" s="12"/>
      <c r="O22" s="12"/>
      <c r="P22" s="12"/>
      <c r="Q22" s="12"/>
    </row>
    <row r="23" spans="1:17" ht="16.5">
      <c r="A23" s="2" t="s">
        <v>138</v>
      </c>
      <c r="B23" s="76"/>
      <c r="C23" s="489">
        <v>166</v>
      </c>
      <c r="D23" s="2"/>
      <c r="E23" s="67">
        <v>161</v>
      </c>
      <c r="F23" s="2"/>
      <c r="G23" s="229">
        <f>(C23-E23)/E23*100</f>
        <v>3.1055900621118013</v>
      </c>
      <c r="H23" s="2"/>
      <c r="I23" s="78" t="s">
        <v>131</v>
      </c>
      <c r="J23" s="75"/>
      <c r="K23" s="79" t="s">
        <v>131</v>
      </c>
      <c r="L23" s="2"/>
      <c r="M23" s="229"/>
      <c r="N23" s="12"/>
      <c r="O23" s="12"/>
      <c r="P23" s="12"/>
      <c r="Q23" s="12"/>
    </row>
    <row r="24" spans="1:17" ht="16.5">
      <c r="A24" s="2" t="s">
        <v>151</v>
      </c>
      <c r="B24" s="76"/>
      <c r="C24" s="489"/>
      <c r="D24" s="2"/>
      <c r="E24" s="67"/>
      <c r="F24" s="2"/>
      <c r="G24" s="229"/>
      <c r="H24" s="2"/>
      <c r="I24" s="78"/>
      <c r="J24" s="75"/>
      <c r="K24" s="79"/>
      <c r="L24" s="2"/>
      <c r="M24" s="229"/>
      <c r="N24" s="12"/>
      <c r="O24" s="12"/>
      <c r="P24" s="12"/>
      <c r="Q24" s="12"/>
    </row>
    <row r="25" spans="1:17" ht="18.75">
      <c r="A25" s="2" t="s">
        <v>157</v>
      </c>
      <c r="B25" s="76"/>
      <c r="C25" s="489">
        <v>8</v>
      </c>
      <c r="D25" s="2"/>
      <c r="E25" s="67">
        <v>5</v>
      </c>
      <c r="F25" s="2"/>
      <c r="G25" s="229">
        <v>60</v>
      </c>
      <c r="H25" s="2"/>
      <c r="I25" s="78" t="s">
        <v>131</v>
      </c>
      <c r="J25" s="75"/>
      <c r="K25" s="79" t="s">
        <v>131</v>
      </c>
      <c r="L25" s="2"/>
      <c r="M25" s="229"/>
      <c r="N25" s="12"/>
      <c r="O25" s="12"/>
      <c r="P25" s="12"/>
      <c r="Q25" s="12"/>
    </row>
    <row r="26" spans="1:17" ht="16.5">
      <c r="A26" s="2" t="s">
        <v>150</v>
      </c>
      <c r="B26" s="76"/>
      <c r="C26" s="489">
        <v>3</v>
      </c>
      <c r="D26" s="2"/>
      <c r="E26" s="79" t="s">
        <v>131</v>
      </c>
      <c r="F26" s="2"/>
      <c r="G26" s="230"/>
      <c r="H26" s="2"/>
      <c r="I26" s="78" t="s">
        <v>131</v>
      </c>
      <c r="J26" s="75"/>
      <c r="K26" s="79" t="s">
        <v>131</v>
      </c>
      <c r="L26" s="2"/>
      <c r="M26" s="229"/>
      <c r="N26" s="12"/>
      <c r="O26" s="12"/>
      <c r="P26" s="12"/>
      <c r="Q26" s="12"/>
    </row>
    <row r="27" spans="1:17" ht="16.5">
      <c r="A27" s="2" t="s">
        <v>152</v>
      </c>
      <c r="B27" s="76"/>
      <c r="C27" s="489">
        <v>2</v>
      </c>
      <c r="D27" s="2"/>
      <c r="E27" s="67">
        <v>5</v>
      </c>
      <c r="F27" s="2"/>
      <c r="G27" s="229">
        <v>-60</v>
      </c>
      <c r="H27" s="2"/>
      <c r="I27" s="78" t="s">
        <v>131</v>
      </c>
      <c r="J27" s="75"/>
      <c r="K27" s="79" t="s">
        <v>131</v>
      </c>
      <c r="L27" s="2"/>
      <c r="M27" s="229"/>
      <c r="N27" s="12"/>
      <c r="O27" s="12"/>
      <c r="P27" s="12"/>
      <c r="Q27" s="12"/>
    </row>
    <row r="28" spans="1:17" ht="12" customHeight="1">
      <c r="A28" s="2"/>
      <c r="B28" s="76"/>
      <c r="C28" s="490"/>
      <c r="D28" s="2"/>
      <c r="E28" s="75"/>
      <c r="F28" s="2"/>
      <c r="G28" s="229"/>
      <c r="H28" s="2"/>
      <c r="I28" s="74"/>
      <c r="J28" s="75"/>
      <c r="K28" s="67"/>
      <c r="L28" s="2"/>
      <c r="M28" s="229"/>
      <c r="N28" s="12"/>
      <c r="O28" s="12"/>
      <c r="P28" s="12"/>
      <c r="Q28" s="12"/>
    </row>
    <row r="29" spans="1:17" ht="16.5">
      <c r="A29" s="11" t="s">
        <v>140</v>
      </c>
      <c r="B29" s="76"/>
      <c r="C29" s="489"/>
      <c r="D29" s="2"/>
      <c r="E29" s="75"/>
      <c r="F29" s="2"/>
      <c r="G29" s="73"/>
      <c r="H29" s="2"/>
      <c r="I29" s="74"/>
      <c r="J29" s="75"/>
      <c r="K29" s="80"/>
      <c r="L29" s="2"/>
      <c r="M29" s="73"/>
      <c r="N29" s="12"/>
      <c r="O29" s="12"/>
      <c r="P29" s="12"/>
      <c r="Q29" s="12"/>
    </row>
    <row r="30" spans="1:17" ht="16.5">
      <c r="A30" s="466" t="s">
        <v>371</v>
      </c>
      <c r="B30" s="467" t="s">
        <v>376</v>
      </c>
      <c r="C30" s="489"/>
      <c r="D30" s="2"/>
      <c r="E30" s="75"/>
      <c r="F30" s="2"/>
      <c r="G30" s="73"/>
      <c r="H30" s="2"/>
      <c r="I30" s="74"/>
      <c r="J30" s="75"/>
      <c r="K30" s="80"/>
      <c r="L30" s="2"/>
      <c r="M30" s="73"/>
      <c r="N30" s="12"/>
      <c r="O30" s="12"/>
      <c r="P30" s="12"/>
      <c r="Q30" s="12"/>
    </row>
    <row r="31" spans="1:17" ht="12" customHeight="1">
      <c r="A31" s="467"/>
      <c r="B31" s="467" t="s">
        <v>450</v>
      </c>
      <c r="C31" s="489"/>
      <c r="D31" s="2"/>
      <c r="E31" s="75"/>
      <c r="F31" s="2"/>
      <c r="G31" s="73"/>
      <c r="H31" s="2"/>
      <c r="I31" s="74"/>
      <c r="J31" s="75"/>
      <c r="K31" s="80"/>
      <c r="L31" s="2"/>
      <c r="M31" s="73"/>
      <c r="N31" s="12"/>
      <c r="O31" s="12"/>
      <c r="P31" s="12"/>
      <c r="Q31" s="12"/>
    </row>
    <row r="32" spans="1:17" ht="16.5">
      <c r="A32" s="2" t="s">
        <v>372</v>
      </c>
      <c r="B32" s="11" t="s">
        <v>148</v>
      </c>
      <c r="C32" s="489"/>
      <c r="D32" s="2"/>
      <c r="E32" s="75"/>
      <c r="F32" s="2"/>
      <c r="G32" s="73"/>
      <c r="H32" s="2"/>
      <c r="I32" s="74"/>
      <c r="J32" s="75"/>
      <c r="K32" s="80"/>
      <c r="L32" s="2"/>
      <c r="N32" s="12"/>
      <c r="O32" s="12"/>
      <c r="P32" s="12"/>
      <c r="Q32" s="12"/>
    </row>
    <row r="33" spans="1:256" ht="16.5">
      <c r="A33" t="s">
        <v>379</v>
      </c>
      <c r="B33" s="11" t="s">
        <v>377</v>
      </c>
      <c r="C33" s="446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6.5">
      <c r="A34" s="265" t="s">
        <v>373</v>
      </c>
      <c r="B34" s="11" t="s">
        <v>455</v>
      </c>
      <c r="C34" s="44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" customHeight="1">
      <c r="A35" s="11"/>
      <c r="B35" s="11" t="s">
        <v>378</v>
      </c>
      <c r="C35" s="44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8.75">
      <c r="A36" s="459" t="s">
        <v>374</v>
      </c>
      <c r="B36" s="11" t="s">
        <v>420</v>
      </c>
      <c r="C36" s="44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>
      <c r="A37" s="265" t="s">
        <v>375</v>
      </c>
      <c r="B37" s="11" t="s">
        <v>456</v>
      </c>
      <c r="C37" s="446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6.5">
      <c r="A38" s="2"/>
      <c r="B38" s="2"/>
      <c r="C38" s="446"/>
      <c r="D38" s="2"/>
      <c r="E38" s="2"/>
      <c r="F38" s="2"/>
      <c r="G38" s="2"/>
      <c r="H38" s="2"/>
      <c r="I38" s="2"/>
      <c r="J38" s="2"/>
      <c r="K38" s="2"/>
      <c r="L38" s="2"/>
      <c r="M38" s="468" t="s">
        <v>248</v>
      </c>
      <c r="N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6.5">
      <c r="A39" s="2"/>
      <c r="B39" s="2"/>
      <c r="C39" s="44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6.5">
      <c r="A40" s="2"/>
      <c r="B40" s="2"/>
      <c r="C40" s="44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7" ht="16.5">
      <c r="A41" s="12"/>
      <c r="B41" s="2"/>
      <c r="C41" s="489"/>
      <c r="D41" s="2"/>
      <c r="E41" s="75"/>
      <c r="F41" s="2"/>
      <c r="G41" s="73"/>
      <c r="H41" s="2"/>
      <c r="I41" s="74"/>
      <c r="J41" s="75"/>
      <c r="K41" s="75"/>
      <c r="L41" s="2"/>
      <c r="M41" s="73"/>
      <c r="N41" s="12"/>
      <c r="O41" s="12"/>
      <c r="P41" s="12"/>
      <c r="Q41" s="12"/>
    </row>
    <row r="42" spans="1:13" ht="16.5">
      <c r="A42" s="2"/>
      <c r="B42" s="2"/>
      <c r="C42" s="446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4">
    <mergeCell ref="I5:K5"/>
    <mergeCell ref="I6:K6"/>
    <mergeCell ref="C5:E5"/>
    <mergeCell ref="C6:E6"/>
  </mergeCells>
  <printOptions horizontalCentered="1"/>
  <pageMargins left="0.03937007874015748" right="0" top="0.11811023622047245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2.75390625" style="449" customWidth="1"/>
    <col min="2" max="2" width="40.125" style="449" customWidth="1"/>
    <col min="3" max="3" width="16.25390625" style="449" customWidth="1"/>
    <col min="4" max="4" width="2.75390625" style="449" customWidth="1"/>
    <col min="5" max="5" width="16.50390625" style="449" customWidth="1"/>
    <col min="6" max="6" width="3.00390625" style="449" customWidth="1"/>
    <col min="7" max="7" width="9.625" style="449" customWidth="1"/>
    <col min="8" max="8" width="3.50390625" style="449" customWidth="1"/>
    <col min="9" max="9" width="16.25390625" style="449" customWidth="1"/>
    <col min="10" max="10" width="2.75390625" style="449" customWidth="1"/>
    <col min="11" max="11" width="15.625" style="449" customWidth="1"/>
    <col min="12" max="12" width="1.75390625" style="449" customWidth="1"/>
    <col min="13" max="13" width="10.50390625" style="449" customWidth="1"/>
    <col min="14" max="16384" width="9.00390625" style="449" customWidth="1"/>
  </cols>
  <sheetData>
    <row r="1" ht="18.75">
      <c r="A1" s="69" t="s">
        <v>451</v>
      </c>
    </row>
    <row r="2" spans="1:17" ht="15" customHeight="1">
      <c r="A2" s="446"/>
      <c r="B2" s="446"/>
      <c r="C2" s="791" t="s">
        <v>408</v>
      </c>
      <c r="D2" s="791"/>
      <c r="E2" s="791"/>
      <c r="F2" s="446"/>
      <c r="G2" s="470"/>
      <c r="H2" s="446"/>
      <c r="I2" s="791" t="s">
        <v>409</v>
      </c>
      <c r="J2" s="792"/>
      <c r="K2" s="792"/>
      <c r="L2" s="446"/>
      <c r="M2" s="470"/>
      <c r="N2" s="471"/>
      <c r="O2" s="471"/>
      <c r="P2" s="471"/>
      <c r="Q2" s="471"/>
    </row>
    <row r="3" spans="1:17" ht="16.5">
      <c r="A3" s="446"/>
      <c r="B3" s="446"/>
      <c r="C3" s="791" t="s">
        <v>421</v>
      </c>
      <c r="D3" s="791"/>
      <c r="E3" s="791"/>
      <c r="F3" s="446"/>
      <c r="G3" s="446"/>
      <c r="H3" s="446"/>
      <c r="I3" s="791" t="s">
        <v>422</v>
      </c>
      <c r="J3" s="791"/>
      <c r="K3" s="791"/>
      <c r="L3" s="446"/>
      <c r="M3" s="446"/>
      <c r="N3" s="471"/>
      <c r="O3" s="471"/>
      <c r="P3" s="471"/>
      <c r="Q3" s="471"/>
    </row>
    <row r="4" spans="1:17" ht="16.5" customHeight="1">
      <c r="A4" s="793"/>
      <c r="B4" s="793"/>
      <c r="C4" s="474" t="s">
        <v>158</v>
      </c>
      <c r="D4" s="475"/>
      <c r="E4" s="476" t="s">
        <v>163</v>
      </c>
      <c r="F4" s="475"/>
      <c r="G4" s="477" t="s">
        <v>94</v>
      </c>
      <c r="H4" s="446"/>
      <c r="I4" s="474" t="s">
        <v>158</v>
      </c>
      <c r="J4" s="475"/>
      <c r="K4" s="476" t="s">
        <v>163</v>
      </c>
      <c r="L4" s="475"/>
      <c r="M4" s="477" t="s">
        <v>94</v>
      </c>
      <c r="N4" s="471"/>
      <c r="O4" s="471"/>
      <c r="P4" s="471"/>
      <c r="Q4" s="471"/>
    </row>
    <row r="5" spans="1:17" ht="15.75" customHeight="1">
      <c r="A5" s="480" t="s">
        <v>359</v>
      </c>
      <c r="B5" s="478"/>
      <c r="C5" s="481">
        <v>543487.3</v>
      </c>
      <c r="D5" s="479"/>
      <c r="E5" s="482">
        <v>529730.62946</v>
      </c>
      <c r="F5" s="479"/>
      <c r="G5" s="483">
        <f>(C5-E5)/E5*100</f>
        <v>2.5969180891094474</v>
      </c>
      <c r="H5" s="446"/>
      <c r="I5" s="481">
        <v>2898.419295</v>
      </c>
      <c r="J5" s="479"/>
      <c r="K5" s="482">
        <v>5279.693493000001</v>
      </c>
      <c r="L5" s="479"/>
      <c r="M5" s="483">
        <f>(I5-K5)/K5*100</f>
        <v>-45.102508339871925</v>
      </c>
      <c r="N5" s="471"/>
      <c r="O5" s="471"/>
      <c r="P5" s="471"/>
      <c r="Q5" s="471"/>
    </row>
    <row r="6" spans="1:17" ht="15.75" customHeight="1">
      <c r="A6" s="484" t="s">
        <v>360</v>
      </c>
      <c r="B6" s="484"/>
      <c r="C6" s="485">
        <v>292510.2</v>
      </c>
      <c r="D6" s="486"/>
      <c r="E6" s="487">
        <v>276520.277674</v>
      </c>
      <c r="F6" s="446"/>
      <c r="G6" s="483">
        <f>(C6-E6)/E6*100</f>
        <v>5.782549641748556</v>
      </c>
      <c r="H6" s="446"/>
      <c r="I6" s="485">
        <v>2898.419295</v>
      </c>
      <c r="J6" s="486"/>
      <c r="K6" s="487">
        <v>5279.693493000001</v>
      </c>
      <c r="L6" s="446"/>
      <c r="M6" s="483">
        <f>(I6-K6)/K6*100</f>
        <v>-45.102508339871925</v>
      </c>
      <c r="N6" s="471"/>
      <c r="O6" s="471"/>
      <c r="P6" s="471"/>
      <c r="Q6" s="471"/>
    </row>
    <row r="7" spans="1:17" ht="15.75" customHeight="1">
      <c r="A7" s="446" t="s">
        <v>232</v>
      </c>
      <c r="B7" s="446"/>
      <c r="C7" s="485">
        <v>164985.4</v>
      </c>
      <c r="D7" s="486"/>
      <c r="E7" s="487">
        <v>94465.1</v>
      </c>
      <c r="F7" s="446"/>
      <c r="G7" s="483">
        <f>(C7-E7)/E7*100</f>
        <v>74.65222606020635</v>
      </c>
      <c r="H7" s="446"/>
      <c r="I7" s="485">
        <v>665.4367000000001</v>
      </c>
      <c r="J7" s="486"/>
      <c r="K7" s="487">
        <v>2694.117921</v>
      </c>
      <c r="L7" s="446"/>
      <c r="M7" s="483">
        <f>(I7-K7)/K7*100</f>
        <v>-75.30038700930344</v>
      </c>
      <c r="N7" s="488"/>
      <c r="O7" s="471"/>
      <c r="P7" s="471"/>
      <c r="Q7" s="471"/>
    </row>
    <row r="8" spans="1:17" ht="15.75" customHeight="1">
      <c r="A8" s="446" t="s">
        <v>233</v>
      </c>
      <c r="B8" s="446"/>
      <c r="C8" s="485">
        <v>127524.86862300002</v>
      </c>
      <c r="D8" s="486"/>
      <c r="E8" s="487">
        <v>182055.2</v>
      </c>
      <c r="F8" s="446"/>
      <c r="G8" s="483">
        <f>(C8-E8)/E8*100</f>
        <v>-29.952636001059012</v>
      </c>
      <c r="H8" s="446"/>
      <c r="I8" s="485">
        <v>2232.982595</v>
      </c>
      <c r="J8" s="486"/>
      <c r="K8" s="487">
        <v>2585.575572</v>
      </c>
      <c r="L8" s="446"/>
      <c r="M8" s="483">
        <f>(I8-K8)/K8*100</f>
        <v>-13.63692404965219</v>
      </c>
      <c r="N8" s="471"/>
      <c r="O8" s="471"/>
      <c r="P8" s="471"/>
      <c r="Q8" s="471"/>
    </row>
    <row r="9" spans="1:17" ht="6" customHeight="1">
      <c r="A9" s="471"/>
      <c r="B9" s="446"/>
      <c r="C9" s="489"/>
      <c r="D9" s="446"/>
      <c r="E9" s="490"/>
      <c r="F9" s="446"/>
      <c r="G9" s="491"/>
      <c r="H9" s="446"/>
      <c r="I9" s="489"/>
      <c r="J9" s="490"/>
      <c r="K9" s="490"/>
      <c r="L9" s="446"/>
      <c r="M9" s="491"/>
      <c r="N9" s="471"/>
      <c r="O9" s="471"/>
      <c r="P9" s="471"/>
      <c r="Q9" s="471"/>
    </row>
    <row r="10" spans="1:17" ht="16.5">
      <c r="A10" s="484" t="s">
        <v>238</v>
      </c>
      <c r="B10" s="472"/>
      <c r="C10" s="470"/>
      <c r="D10" s="446"/>
      <c r="E10" s="794"/>
      <c r="F10" s="794"/>
      <c r="G10" s="446"/>
      <c r="H10" s="446"/>
      <c r="I10" s="446"/>
      <c r="J10" s="446"/>
      <c r="K10" s="470"/>
      <c r="L10" s="446"/>
      <c r="M10" s="446"/>
      <c r="N10" s="471"/>
      <c r="O10" s="471"/>
      <c r="P10" s="471"/>
      <c r="Q10" s="471"/>
    </row>
    <row r="11" spans="1:13" s="446" customFormat="1" ht="15.75">
      <c r="A11" s="446" t="s">
        <v>234</v>
      </c>
      <c r="C11" s="489"/>
      <c r="E11" s="493"/>
      <c r="G11" s="491"/>
      <c r="I11" s="489"/>
      <c r="J11" s="494"/>
      <c r="K11" s="493"/>
      <c r="M11" s="495"/>
    </row>
    <row r="12" spans="1:13" s="446" customFormat="1" ht="15.75">
      <c r="A12" s="446" t="s">
        <v>92</v>
      </c>
      <c r="C12" s="496">
        <v>130.66976599999998</v>
      </c>
      <c r="E12" s="497">
        <v>51.643</v>
      </c>
      <c r="G12" s="483">
        <v>151.92</v>
      </c>
      <c r="I12" s="489">
        <v>0</v>
      </c>
      <c r="J12" s="494"/>
      <c r="K12" s="493">
        <v>0</v>
      </c>
      <c r="M12" s="498"/>
    </row>
    <row r="13" spans="1:13" s="446" customFormat="1" ht="15.75">
      <c r="A13" s="446" t="s">
        <v>317</v>
      </c>
      <c r="C13" s="496">
        <v>154800.784</v>
      </c>
      <c r="E13" s="497">
        <v>139431.026</v>
      </c>
      <c r="G13" s="483">
        <f>(C13-E13)/E13*100</f>
        <v>11.023197950218053</v>
      </c>
      <c r="I13" s="496" t="s">
        <v>135</v>
      </c>
      <c r="J13" s="494"/>
      <c r="K13" s="497" t="s">
        <v>135</v>
      </c>
      <c r="M13" s="495"/>
    </row>
    <row r="14" spans="1:13" s="446" customFormat="1" ht="15.75">
      <c r="A14" s="446" t="s">
        <v>235</v>
      </c>
      <c r="C14" s="499">
        <v>0</v>
      </c>
      <c r="E14" s="500">
        <v>1522.457842</v>
      </c>
      <c r="G14" s="483">
        <f>(C14-E14)/E14*100</f>
        <v>-100</v>
      </c>
      <c r="I14" s="496" t="s">
        <v>135</v>
      </c>
      <c r="K14" s="497" t="s">
        <v>135</v>
      </c>
      <c r="M14" s="470"/>
    </row>
    <row r="15" spans="1:13" s="446" customFormat="1" ht="15.75">
      <c r="A15" s="446" t="s">
        <v>236</v>
      </c>
      <c r="C15" s="496">
        <v>60863.37406</v>
      </c>
      <c r="E15" s="497">
        <v>105402.10375000001</v>
      </c>
      <c r="G15" s="483">
        <f>(C15-E15)/E15*100</f>
        <v>-42.256015871979216</v>
      </c>
      <c r="I15" s="496" t="s">
        <v>135</v>
      </c>
      <c r="K15" s="497" t="s">
        <v>135</v>
      </c>
      <c r="M15" s="470"/>
    </row>
    <row r="16" spans="1:13" s="446" customFormat="1" ht="15.75">
      <c r="A16" s="446" t="s">
        <v>237</v>
      </c>
      <c r="B16" s="484"/>
      <c r="C16" s="641"/>
      <c r="E16" s="497"/>
      <c r="G16" s="501"/>
      <c r="I16" s="496" t="s">
        <v>135</v>
      </c>
      <c r="K16" s="470" t="s">
        <v>136</v>
      </c>
      <c r="M16" s="470"/>
    </row>
    <row r="17" spans="1:13" s="446" customFormat="1" ht="15.75">
      <c r="A17" s="446" t="s">
        <v>149</v>
      </c>
      <c r="B17" s="484"/>
      <c r="C17" s="496">
        <v>9370.720955</v>
      </c>
      <c r="E17" s="497">
        <v>6803.121194</v>
      </c>
      <c r="G17" s="483">
        <v>37.75</v>
      </c>
      <c r="I17" s="496"/>
      <c r="K17" s="470"/>
      <c r="M17" s="470"/>
    </row>
    <row r="18" spans="1:13" s="446" customFormat="1" ht="15.75">
      <c r="A18" s="446" t="s">
        <v>150</v>
      </c>
      <c r="B18" s="484"/>
      <c r="C18" s="496">
        <v>25811</v>
      </c>
      <c r="D18" s="484"/>
      <c r="E18" s="497" t="s">
        <v>131</v>
      </c>
      <c r="G18" s="501"/>
      <c r="I18" s="496"/>
      <c r="K18" s="470"/>
      <c r="M18" s="470"/>
    </row>
    <row r="19" spans="1:13" s="446" customFormat="1" ht="15.75">
      <c r="A19" s="446" t="s">
        <v>152</v>
      </c>
      <c r="B19" s="484"/>
      <c r="C19" s="484">
        <v>0</v>
      </c>
      <c r="E19" s="446">
        <v>0</v>
      </c>
      <c r="G19" s="470"/>
      <c r="I19" s="489"/>
      <c r="K19" s="502"/>
      <c r="M19" s="470"/>
    </row>
    <row r="20" spans="2:12" s="446" customFormat="1" ht="6" customHeight="1">
      <c r="B20" s="503"/>
      <c r="C20" s="504"/>
      <c r="E20" s="505"/>
      <c r="I20" s="489"/>
      <c r="J20" s="492"/>
      <c r="K20" s="506"/>
      <c r="L20" s="492"/>
    </row>
    <row r="21" spans="1:13" s="446" customFormat="1" ht="18.75">
      <c r="A21" s="484" t="s">
        <v>259</v>
      </c>
      <c r="B21" s="503"/>
      <c r="C21" s="496">
        <v>4498095.111968</v>
      </c>
      <c r="E21" s="497">
        <f>SUM(E22:E32)</f>
        <v>3948350.829604</v>
      </c>
      <c r="F21" s="497"/>
      <c r="G21" s="483">
        <f>(C21-E21)/E21*100</f>
        <v>13.92338994402727</v>
      </c>
      <c r="I21" s="489">
        <v>22336.688035</v>
      </c>
      <c r="J21" s="492"/>
      <c r="K21" s="493">
        <v>25760.849146</v>
      </c>
      <c r="L21" s="492"/>
      <c r="M21" s="483">
        <f>(I21-K21)/K21*100</f>
        <v>-13.292112738961034</v>
      </c>
    </row>
    <row r="22" spans="1:13" s="446" customFormat="1" ht="15.75" customHeight="1">
      <c r="A22" s="446" t="s">
        <v>90</v>
      </c>
      <c r="C22" s="496">
        <v>3587583.595504</v>
      </c>
      <c r="E22" s="497">
        <v>3397168.026861</v>
      </c>
      <c r="F22" s="497"/>
      <c r="G22" s="483">
        <f>(C22-E22)/E22*100</f>
        <v>5.605126597725133</v>
      </c>
      <c r="I22" s="489">
        <v>22336.384772</v>
      </c>
      <c r="J22" s="492"/>
      <c r="K22" s="493">
        <v>25760.359812</v>
      </c>
      <c r="L22" s="492"/>
      <c r="M22" s="483">
        <f>(I22-K22)/K22*100</f>
        <v>-13.291642915659121</v>
      </c>
    </row>
    <row r="23" spans="1:13" s="446" customFormat="1" ht="15.75">
      <c r="A23" s="446" t="s">
        <v>91</v>
      </c>
      <c r="C23" s="642"/>
      <c r="E23" s="507"/>
      <c r="F23" s="497"/>
      <c r="G23" s="483"/>
      <c r="I23" s="489"/>
      <c r="J23" s="492"/>
      <c r="K23" s="493"/>
      <c r="L23" s="492"/>
      <c r="M23" s="491"/>
    </row>
    <row r="24" spans="1:13" s="446" customFormat="1" ht="15.75">
      <c r="A24" s="446" t="s">
        <v>92</v>
      </c>
      <c r="C24" s="496">
        <v>2283</v>
      </c>
      <c r="E24" s="497">
        <v>2920.694833</v>
      </c>
      <c r="F24" s="497"/>
      <c r="G24" s="483">
        <v>-21.88</v>
      </c>
      <c r="I24" s="508">
        <v>0.303263</v>
      </c>
      <c r="J24" s="509"/>
      <c r="K24" s="483">
        <v>0.489334</v>
      </c>
      <c r="L24" s="492"/>
      <c r="M24" s="483">
        <v>-38.78</v>
      </c>
    </row>
    <row r="25" spans="1:13" s="446" customFormat="1" ht="15.75">
      <c r="A25" s="446" t="s">
        <v>96</v>
      </c>
      <c r="C25" s="496">
        <v>856607.38</v>
      </c>
      <c r="E25" s="497">
        <v>524475.805716</v>
      </c>
      <c r="F25" s="497"/>
      <c r="G25" s="483">
        <f>(C25-E25)/E25*100</f>
        <v>63.326386205858064</v>
      </c>
      <c r="I25" s="496" t="s">
        <v>135</v>
      </c>
      <c r="J25" s="494"/>
      <c r="K25" s="497" t="s">
        <v>131</v>
      </c>
      <c r="L25" s="492"/>
      <c r="M25" s="491"/>
    </row>
    <row r="26" spans="1:13" s="446" customFormat="1" ht="15.75">
      <c r="A26" s="446" t="s">
        <v>95</v>
      </c>
      <c r="C26" s="496">
        <v>1.02025</v>
      </c>
      <c r="E26" s="497">
        <v>244.273025</v>
      </c>
      <c r="F26" s="497"/>
      <c r="G26" s="483">
        <v>-99.59</v>
      </c>
      <c r="I26" s="496" t="s">
        <v>135</v>
      </c>
      <c r="J26" s="494"/>
      <c r="K26" s="497" t="s">
        <v>131</v>
      </c>
      <c r="L26" s="492"/>
      <c r="M26" s="491"/>
    </row>
    <row r="27" spans="1:13" s="446" customFormat="1" ht="15.75">
      <c r="A27" s="446" t="s">
        <v>138</v>
      </c>
      <c r="C27" s="496">
        <v>10.5034</v>
      </c>
      <c r="E27" s="497">
        <v>41.535175</v>
      </c>
      <c r="F27" s="497"/>
      <c r="G27" s="483">
        <v>-73.81</v>
      </c>
      <c r="I27" s="489">
        <v>0</v>
      </c>
      <c r="K27" s="493">
        <v>0</v>
      </c>
      <c r="L27" s="492"/>
      <c r="M27" s="491"/>
    </row>
    <row r="28" spans="1:13" s="446" customFormat="1" ht="15.75">
      <c r="A28" s="446" t="s">
        <v>151</v>
      </c>
      <c r="B28" s="484"/>
      <c r="C28" s="642"/>
      <c r="E28" s="507"/>
      <c r="F28" s="497"/>
      <c r="G28" s="483"/>
      <c r="J28" s="494"/>
      <c r="L28" s="492"/>
      <c r="M28" s="491"/>
    </row>
    <row r="29" spans="1:13" s="446" customFormat="1" ht="15.75">
      <c r="A29" s="446" t="s">
        <v>369</v>
      </c>
      <c r="B29" s="484"/>
      <c r="C29" s="496">
        <v>20695.953762</v>
      </c>
      <c r="E29" s="497">
        <v>23478.6</v>
      </c>
      <c r="F29" s="497"/>
      <c r="G29" s="483">
        <f>(C29-E29)/E29*100</f>
        <v>-11.851840561191885</v>
      </c>
      <c r="I29" s="496" t="s">
        <v>135</v>
      </c>
      <c r="J29" s="492"/>
      <c r="K29" s="497" t="s">
        <v>131</v>
      </c>
      <c r="L29" s="492"/>
      <c r="M29" s="491"/>
    </row>
    <row r="30" spans="1:13" s="446" customFormat="1" ht="15.75">
      <c r="A30" s="446" t="s">
        <v>187</v>
      </c>
      <c r="B30" s="484"/>
      <c r="C30" s="496">
        <v>30907.659554</v>
      </c>
      <c r="E30" s="497" t="s">
        <v>131</v>
      </c>
      <c r="F30" s="497"/>
      <c r="G30" s="483"/>
      <c r="I30" s="496"/>
      <c r="J30" s="492"/>
      <c r="K30" s="497"/>
      <c r="L30" s="492"/>
      <c r="M30" s="491"/>
    </row>
    <row r="31" spans="1:13" s="446" customFormat="1" ht="15.75">
      <c r="A31" s="446" t="s">
        <v>152</v>
      </c>
      <c r="B31" s="484"/>
      <c r="C31" s="485">
        <v>0.3592</v>
      </c>
      <c r="E31" s="497">
        <v>2.4</v>
      </c>
      <c r="F31" s="497"/>
      <c r="G31" s="483">
        <v>-80</v>
      </c>
      <c r="I31" s="496" t="s">
        <v>135</v>
      </c>
      <c r="J31" s="492"/>
      <c r="K31" s="497" t="s">
        <v>131</v>
      </c>
      <c r="L31" s="492"/>
      <c r="M31" s="491"/>
    </row>
    <row r="32" spans="1:13" s="446" customFormat="1" ht="15.75">
      <c r="A32" s="446" t="s">
        <v>127</v>
      </c>
      <c r="C32" s="496">
        <v>6.142461</v>
      </c>
      <c r="E32" s="497">
        <v>19.493994</v>
      </c>
      <c r="F32" s="497"/>
      <c r="G32" s="483">
        <v>-68.42</v>
      </c>
      <c r="I32" s="496" t="s">
        <v>135</v>
      </c>
      <c r="J32" s="494"/>
      <c r="K32" s="497" t="s">
        <v>131</v>
      </c>
      <c r="L32" s="492"/>
      <c r="M32" s="491"/>
    </row>
    <row r="33" spans="2:12" s="446" customFormat="1" ht="6" customHeight="1">
      <c r="B33" s="492"/>
      <c r="C33" s="473"/>
      <c r="E33" s="473"/>
      <c r="F33" s="473"/>
      <c r="I33" s="473"/>
      <c r="J33" s="492"/>
      <c r="K33" s="473"/>
      <c r="L33" s="473"/>
    </row>
    <row r="34" spans="1:13" s="446" customFormat="1" ht="15.75">
      <c r="A34" s="484" t="s">
        <v>239</v>
      </c>
      <c r="C34" s="496">
        <v>18210.911376</v>
      </c>
      <c r="E34" s="497">
        <v>15856.830678068272</v>
      </c>
      <c r="F34" s="493"/>
      <c r="G34" s="483">
        <f>(C34-E34)/E34*100</f>
        <v>14.845846220630193</v>
      </c>
      <c r="I34" s="489">
        <v>90.431935</v>
      </c>
      <c r="K34" s="493">
        <v>103.45722548594378</v>
      </c>
      <c r="M34" s="483">
        <v>-12.62</v>
      </c>
    </row>
    <row r="35" spans="1:12" ht="6" customHeight="1">
      <c r="A35" s="446"/>
      <c r="B35" s="446"/>
      <c r="C35" s="446"/>
      <c r="D35" s="446"/>
      <c r="E35" s="446"/>
      <c r="F35" s="446"/>
      <c r="G35" s="446"/>
      <c r="H35" s="446"/>
      <c r="I35" s="484"/>
      <c r="J35" s="446"/>
      <c r="K35" s="446"/>
      <c r="L35" s="446"/>
    </row>
    <row r="36" spans="1:11" s="484" customFormat="1" ht="15.75">
      <c r="A36" s="484" t="s">
        <v>19</v>
      </c>
      <c r="C36" s="489">
        <v>247</v>
      </c>
      <c r="E36" s="493">
        <v>249</v>
      </c>
      <c r="F36" s="446"/>
      <c r="I36" s="484">
        <v>247</v>
      </c>
      <c r="J36" s="446"/>
      <c r="K36" s="446">
        <v>249</v>
      </c>
    </row>
    <row r="37" ht="9" customHeight="1">
      <c r="A37" s="484"/>
    </row>
    <row r="38" spans="1:13" ht="15.75" customHeight="1">
      <c r="A38" s="297" t="s">
        <v>137</v>
      </c>
      <c r="M38" s="446"/>
    </row>
    <row r="39" spans="1:2" ht="15.75" customHeight="1">
      <c r="A39" s="510" t="s">
        <v>381</v>
      </c>
      <c r="B39" s="297" t="s">
        <v>383</v>
      </c>
    </row>
    <row r="40" spans="1:13" ht="15.75" customHeight="1">
      <c r="A40" s="297" t="s">
        <v>382</v>
      </c>
      <c r="B40" s="297" t="s">
        <v>384</v>
      </c>
      <c r="M40" s="511" t="s">
        <v>249</v>
      </c>
    </row>
    <row r="41" ht="16.5">
      <c r="A41" s="510"/>
    </row>
  </sheetData>
  <mergeCells count="6">
    <mergeCell ref="I2:K2"/>
    <mergeCell ref="A4:B4"/>
    <mergeCell ref="E10:F10"/>
    <mergeCell ref="C2:E2"/>
    <mergeCell ref="C3:E3"/>
    <mergeCell ref="I3:K3"/>
  </mergeCells>
  <printOptions horizontalCentered="1" verticalCentered="1"/>
  <pageMargins left="0.15748031496062992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59.625" style="2" customWidth="1"/>
    <col min="2" max="2" width="3.75390625" style="2" customWidth="1"/>
    <col min="3" max="3" width="12.125" style="2" customWidth="1"/>
    <col min="4" max="4" width="7.00390625" style="2" customWidth="1"/>
    <col min="5" max="5" width="11.75390625" style="2" customWidth="1"/>
    <col min="6" max="6" width="5.75390625" style="2" customWidth="1"/>
    <col min="7" max="7" width="11.125" style="2" customWidth="1"/>
    <col min="8" max="8" width="3.625" style="2" customWidth="1"/>
    <col min="9" max="9" width="9.125" style="2" bestFit="1" customWidth="1"/>
    <col min="10" max="10" width="6.375" style="2" customWidth="1"/>
    <col min="11" max="16384" width="9.00390625" style="2" customWidth="1"/>
  </cols>
  <sheetData>
    <row r="1" ht="18.75">
      <c r="A1" s="69" t="s">
        <v>21</v>
      </c>
    </row>
    <row r="2" ht="18.75">
      <c r="A2" s="69"/>
    </row>
    <row r="3" spans="2:7" ht="16.5" customHeight="1">
      <c r="B3" s="789"/>
      <c r="C3" s="789"/>
      <c r="E3" s="789"/>
      <c r="F3" s="789"/>
      <c r="G3" s="789"/>
    </row>
    <row r="4" spans="1:9" ht="16.5">
      <c r="A4" s="251"/>
      <c r="B4" s="251"/>
      <c r="C4" s="796" t="s">
        <v>410</v>
      </c>
      <c r="D4" s="796"/>
      <c r="E4" s="796"/>
      <c r="F4" s="251"/>
      <c r="G4" s="251"/>
      <c r="I4" s="82"/>
    </row>
    <row r="5" spans="1:7" ht="16.5">
      <c r="A5" s="252"/>
      <c r="B5" s="253"/>
      <c r="C5" s="742" t="s">
        <v>158</v>
      </c>
      <c r="D5" s="254"/>
      <c r="E5" s="743" t="s">
        <v>163</v>
      </c>
      <c r="F5" s="253"/>
      <c r="G5" s="255" t="s">
        <v>18</v>
      </c>
    </row>
    <row r="6" spans="1:7" ht="16.5">
      <c r="A6" s="252"/>
      <c r="B6" s="202"/>
      <c r="C6" s="256"/>
      <c r="D6" s="202"/>
      <c r="E6" s="257"/>
      <c r="F6" s="202"/>
      <c r="G6" s="311"/>
    </row>
    <row r="7" spans="1:12" ht="48" customHeight="1">
      <c r="A7" s="258" t="s">
        <v>121</v>
      </c>
      <c r="B7" s="251"/>
      <c r="C7" s="395">
        <v>17025.45</v>
      </c>
      <c r="D7" s="396"/>
      <c r="E7" s="395">
        <v>15740.43</v>
      </c>
      <c r="F7" s="251"/>
      <c r="G7" s="259">
        <f aca="true" t="shared" si="0" ref="G7:G12">(C7-E7)/E7*100</f>
        <v>8.163817633952823</v>
      </c>
      <c r="I7" s="83"/>
      <c r="K7" s="73"/>
      <c r="L7" s="84"/>
    </row>
    <row r="8" spans="1:11" ht="48" customHeight="1">
      <c r="A8" s="258" t="s">
        <v>122</v>
      </c>
      <c r="B8" s="251"/>
      <c r="C8" s="395">
        <v>14876.43</v>
      </c>
      <c r="D8" s="396"/>
      <c r="E8" s="395">
        <v>14230.14</v>
      </c>
      <c r="F8" s="251"/>
      <c r="G8" s="259">
        <f t="shared" si="0"/>
        <v>4.5416981140031005</v>
      </c>
      <c r="I8" s="83"/>
      <c r="K8" s="73"/>
    </row>
    <row r="9" spans="1:11" ht="48" customHeight="1">
      <c r="A9" s="258" t="s">
        <v>123</v>
      </c>
      <c r="B9" s="251"/>
      <c r="C9" s="395">
        <v>1947.72</v>
      </c>
      <c r="D9" s="396"/>
      <c r="E9" s="395">
        <v>1831.99</v>
      </c>
      <c r="F9" s="251"/>
      <c r="G9" s="259">
        <f t="shared" si="0"/>
        <v>6.3171742203833</v>
      </c>
      <c r="I9" s="83"/>
      <c r="K9" s="85"/>
    </row>
    <row r="10" spans="1:11" ht="48" customHeight="1">
      <c r="A10" s="258" t="s">
        <v>124</v>
      </c>
      <c r="B10" s="251"/>
      <c r="C10" s="395">
        <v>5330.34</v>
      </c>
      <c r="D10" s="396"/>
      <c r="E10" s="395">
        <v>4741.32</v>
      </c>
      <c r="F10" s="251"/>
      <c r="G10" s="259">
        <f t="shared" si="0"/>
        <v>12.423122674698195</v>
      </c>
      <c r="I10" s="83"/>
      <c r="K10" s="85"/>
    </row>
    <row r="11" spans="1:11" ht="48" customHeight="1">
      <c r="A11" s="258" t="s">
        <v>139</v>
      </c>
      <c r="B11" s="251"/>
      <c r="C11" s="395">
        <v>1934.89</v>
      </c>
      <c r="D11" s="396"/>
      <c r="E11" s="395">
        <v>1556.88</v>
      </c>
      <c r="F11" s="251"/>
      <c r="G11" s="259">
        <f t="shared" si="0"/>
        <v>24.279970196803863</v>
      </c>
      <c r="I11" s="83"/>
      <c r="K11" s="85"/>
    </row>
    <row r="12" spans="1:11" ht="48" customHeight="1">
      <c r="A12" s="258" t="s">
        <v>125</v>
      </c>
      <c r="B12" s="251"/>
      <c r="C12" s="395">
        <v>1007.28</v>
      </c>
      <c r="D12" s="396"/>
      <c r="E12" s="395">
        <v>988.6</v>
      </c>
      <c r="F12" s="251"/>
      <c r="G12" s="259">
        <f t="shared" si="0"/>
        <v>1.8895407647177775</v>
      </c>
      <c r="K12" s="71"/>
    </row>
    <row r="13" spans="7:11" ht="24" customHeight="1">
      <c r="G13" s="71"/>
      <c r="K13" s="71"/>
    </row>
    <row r="14" spans="1:11" ht="15.75">
      <c r="A14" s="77"/>
      <c r="B14" s="71"/>
      <c r="C14" s="71"/>
      <c r="E14" s="795"/>
      <c r="F14" s="795"/>
      <c r="K14" s="73"/>
    </row>
    <row r="15" spans="5:11" ht="15.75">
      <c r="E15" s="77"/>
      <c r="G15" s="71"/>
      <c r="K15" s="71"/>
    </row>
    <row r="16" spans="5:11" ht="15.75">
      <c r="E16" s="77"/>
      <c r="G16" s="71"/>
      <c r="I16" s="72"/>
      <c r="K16" s="73"/>
    </row>
    <row r="17" spans="1:11" ht="15.75">
      <c r="A17" s="77"/>
      <c r="C17" s="75"/>
      <c r="E17" s="75"/>
      <c r="G17" s="73"/>
      <c r="I17" s="86"/>
      <c r="K17" s="73"/>
    </row>
    <row r="18" spans="5:11" ht="15.75">
      <c r="E18" s="77"/>
      <c r="G18" s="71"/>
      <c r="K18" s="71"/>
    </row>
    <row r="19" spans="1:11" ht="15.75">
      <c r="A19" s="77"/>
      <c r="B19" s="72"/>
      <c r="C19" s="71"/>
      <c r="E19" s="795"/>
      <c r="F19" s="795"/>
      <c r="G19" s="73"/>
      <c r="K19" s="73"/>
    </row>
    <row r="20" spans="5:11" ht="15.75">
      <c r="E20" s="77"/>
      <c r="G20" s="71"/>
      <c r="K20" s="71"/>
    </row>
    <row r="21" spans="1:11" ht="15.75">
      <c r="A21" s="77"/>
      <c r="B21" s="72"/>
      <c r="C21" s="71"/>
      <c r="E21" s="795"/>
      <c r="F21" s="795"/>
      <c r="G21" s="73"/>
      <c r="K21" s="73"/>
    </row>
    <row r="22" ht="15.75">
      <c r="J22" s="142" t="s">
        <v>126</v>
      </c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448818897637796" right="0" top="0.551181102362204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6.5"/>
  <cols>
    <col min="1" max="1" width="10.625" style="449" customWidth="1"/>
    <col min="2" max="2" width="3.00390625" style="449" customWidth="1"/>
    <col min="3" max="3" width="18.00390625" style="449" customWidth="1"/>
    <col min="4" max="4" width="11.125" style="449" customWidth="1"/>
    <col min="5" max="5" width="27.875" style="449" customWidth="1"/>
    <col min="6" max="6" width="15.50390625" style="449" customWidth="1"/>
    <col min="7" max="16384" width="9.00390625" style="449" customWidth="1"/>
  </cols>
  <sheetData>
    <row r="1" spans="1:6" ht="18.75">
      <c r="A1" s="469" t="s">
        <v>487</v>
      </c>
      <c r="B1" s="469"/>
      <c r="C1" s="446"/>
      <c r="D1" s="446"/>
      <c r="E1" s="446"/>
      <c r="F1" s="446"/>
    </row>
    <row r="2" spans="1:6" ht="18.75">
      <c r="A2" s="469"/>
      <c r="B2" s="469"/>
      <c r="C2" s="446"/>
      <c r="D2" s="446"/>
      <c r="E2" s="446"/>
      <c r="F2" s="446"/>
    </row>
    <row r="3" spans="1:6" ht="16.5">
      <c r="A3" s="725" t="s">
        <v>188</v>
      </c>
      <c r="B3" s="725"/>
      <c r="C3" s="475"/>
      <c r="D3" s="475"/>
      <c r="E3" s="479"/>
      <c r="F3" s="446"/>
    </row>
    <row r="4" spans="1:6" ht="27.75" customHeight="1">
      <c r="A4" s="549" t="s">
        <v>23</v>
      </c>
      <c r="B4" s="550"/>
      <c r="C4" s="704" t="s">
        <v>22</v>
      </c>
      <c r="D4" s="552"/>
      <c r="E4" s="797" t="s">
        <v>189</v>
      </c>
      <c r="F4" s="798"/>
    </row>
    <row r="5" spans="1:6" ht="19.5">
      <c r="A5" s="553">
        <v>1</v>
      </c>
      <c r="B5" s="739"/>
      <c r="C5" s="731" t="s">
        <v>405</v>
      </c>
      <c r="D5" s="732"/>
      <c r="E5" s="734">
        <v>89022.9</v>
      </c>
      <c r="F5" s="730" t="s">
        <v>182</v>
      </c>
    </row>
    <row r="6" spans="1:6" ht="16.5">
      <c r="A6" s="553">
        <v>2</v>
      </c>
      <c r="B6" s="554"/>
      <c r="C6" s="731" t="s">
        <v>190</v>
      </c>
      <c r="D6" s="319"/>
      <c r="E6" s="343">
        <v>51048.5</v>
      </c>
      <c r="F6" s="385"/>
    </row>
    <row r="7" spans="1:6" ht="16.5">
      <c r="A7" s="553">
        <v>3</v>
      </c>
      <c r="B7" s="554"/>
      <c r="C7" s="731" t="s">
        <v>26</v>
      </c>
      <c r="D7" s="319"/>
      <c r="E7" s="343">
        <v>45359.4</v>
      </c>
      <c r="F7" s="385"/>
    </row>
    <row r="8" spans="1:6" ht="16.5">
      <c r="A8" s="553">
        <v>4</v>
      </c>
      <c r="B8" s="554"/>
      <c r="C8" s="731" t="s">
        <v>276</v>
      </c>
      <c r="D8" s="319"/>
      <c r="E8" s="343">
        <v>37666.9</v>
      </c>
      <c r="F8" s="385"/>
    </row>
    <row r="9" spans="1:6" ht="16.5" customHeight="1">
      <c r="A9" s="553">
        <v>5</v>
      </c>
      <c r="B9" s="554"/>
      <c r="C9" s="731" t="s">
        <v>427</v>
      </c>
      <c r="D9" s="319"/>
      <c r="E9" s="343">
        <v>32997.4</v>
      </c>
      <c r="F9" s="756"/>
    </row>
    <row r="10" spans="1:6" ht="18">
      <c r="A10" s="553">
        <v>6</v>
      </c>
      <c r="B10" s="554"/>
      <c r="C10" s="731" t="s">
        <v>484</v>
      </c>
      <c r="D10" s="756"/>
      <c r="E10" s="343">
        <v>29639.1</v>
      </c>
      <c r="F10" s="758"/>
    </row>
    <row r="11" spans="1:6" ht="18">
      <c r="A11" s="553">
        <v>7</v>
      </c>
      <c r="B11" s="554"/>
      <c r="C11" s="731" t="s">
        <v>192</v>
      </c>
      <c r="D11" s="319"/>
      <c r="E11" s="343">
        <v>21655.3</v>
      </c>
      <c r="F11" s="758" t="s">
        <v>428</v>
      </c>
    </row>
    <row r="12" spans="1:6" ht="16.5">
      <c r="A12" s="553">
        <v>8</v>
      </c>
      <c r="B12" s="554"/>
      <c r="C12" s="731" t="s">
        <v>489</v>
      </c>
      <c r="D12" s="319"/>
      <c r="E12" s="343">
        <v>14495.9</v>
      </c>
      <c r="F12" s="385"/>
    </row>
    <row r="13" spans="1:6" ht="16.5">
      <c r="A13" s="553">
        <v>9</v>
      </c>
      <c r="B13" s="554"/>
      <c r="C13" s="731" t="s">
        <v>488</v>
      </c>
      <c r="D13" s="319"/>
      <c r="E13" s="343">
        <v>13990.7</v>
      </c>
      <c r="F13" s="385"/>
    </row>
    <row r="14" spans="1:6" ht="16.5">
      <c r="A14" s="557">
        <v>10</v>
      </c>
      <c r="B14" s="558"/>
      <c r="C14" s="738" t="s">
        <v>195</v>
      </c>
      <c r="D14" s="319"/>
      <c r="E14" s="343">
        <v>10996.2</v>
      </c>
      <c r="F14" s="385"/>
    </row>
    <row r="15" spans="1:6" ht="27.75" customHeight="1">
      <c r="A15" s="549" t="s">
        <v>196</v>
      </c>
      <c r="B15" s="726"/>
      <c r="C15" s="320"/>
      <c r="D15" s="727"/>
      <c r="E15" s="728"/>
      <c r="F15" s="727"/>
    </row>
    <row r="16" spans="1:6" ht="17.25">
      <c r="A16" s="553">
        <v>19</v>
      </c>
      <c r="B16" s="570"/>
      <c r="C16" s="317" t="s">
        <v>197</v>
      </c>
      <c r="D16" s="735"/>
      <c r="E16" s="343">
        <v>4112</v>
      </c>
      <c r="F16" s="385"/>
    </row>
    <row r="17" spans="1:6" ht="17.25">
      <c r="A17" s="553">
        <v>23</v>
      </c>
      <c r="B17" s="570"/>
      <c r="C17" s="317" t="s">
        <v>198</v>
      </c>
      <c r="D17" s="736"/>
      <c r="E17" s="343">
        <v>3622</v>
      </c>
      <c r="F17" s="385"/>
    </row>
    <row r="18" spans="1:6" ht="17.25">
      <c r="A18" s="553">
        <v>27</v>
      </c>
      <c r="B18" s="570"/>
      <c r="C18" s="317" t="s">
        <v>199</v>
      </c>
      <c r="D18" s="736"/>
      <c r="E18" s="343">
        <v>2212.9</v>
      </c>
      <c r="F18" s="385"/>
    </row>
    <row r="19" spans="1:6" ht="18" customHeight="1">
      <c r="A19" s="557">
        <v>39</v>
      </c>
      <c r="B19" s="572"/>
      <c r="C19" s="320" t="s">
        <v>200</v>
      </c>
      <c r="D19" s="737"/>
      <c r="E19" s="733">
        <v>351.4236795978003</v>
      </c>
      <c r="F19" s="386"/>
    </row>
    <row r="20" spans="1:6" ht="18" customHeight="1">
      <c r="A20" s="297"/>
      <c r="B20" s="297"/>
      <c r="C20" s="297"/>
      <c r="D20" s="446"/>
      <c r="E20" s="446"/>
      <c r="F20" s="448"/>
    </row>
    <row r="21" spans="1:6" ht="16.5">
      <c r="A21" s="297" t="s">
        <v>423</v>
      </c>
      <c r="F21" s="298"/>
    </row>
    <row r="22" spans="1:6" ht="18" customHeight="1">
      <c r="A22" s="297"/>
      <c r="B22" s="297"/>
      <c r="C22" s="297"/>
      <c r="D22" s="446"/>
      <c r="E22" s="446"/>
      <c r="F22" s="448"/>
    </row>
    <row r="23" spans="1:6" ht="18" customHeight="1">
      <c r="A23" s="297" t="s">
        <v>485</v>
      </c>
      <c r="B23" s="297"/>
      <c r="C23" s="297"/>
      <c r="D23" s="446"/>
      <c r="E23" s="446"/>
      <c r="F23" s="448"/>
    </row>
    <row r="24" spans="1:6" ht="18" customHeight="1">
      <c r="A24" s="297"/>
      <c r="B24" s="297"/>
      <c r="C24" s="297"/>
      <c r="D24" s="446"/>
      <c r="E24" s="446"/>
      <c r="F24" s="448"/>
    </row>
    <row r="25" spans="1:6" ht="18" customHeight="1">
      <c r="A25" s="755" t="s">
        <v>486</v>
      </c>
      <c r="B25" s="297"/>
      <c r="C25" s="297"/>
      <c r="D25" s="446"/>
      <c r="E25" s="446"/>
      <c r="F25" s="448"/>
    </row>
    <row r="26" spans="1:6" ht="18" customHeight="1">
      <c r="A26" s="297"/>
      <c r="B26" s="297"/>
      <c r="C26" s="297"/>
      <c r="D26" s="446"/>
      <c r="E26" s="446"/>
      <c r="F26" s="448"/>
    </row>
    <row r="27" spans="1:6" ht="16.5">
      <c r="A27" s="297" t="s">
        <v>201</v>
      </c>
      <c r="F27" s="298"/>
    </row>
    <row r="28" ht="13.5" customHeight="1">
      <c r="A28" s="729"/>
    </row>
    <row r="29" spans="1:6" ht="16.5">
      <c r="A29" s="297" t="s">
        <v>84</v>
      </c>
      <c r="F29" s="297"/>
    </row>
    <row r="30" ht="16.5">
      <c r="K30" s="511" t="s">
        <v>202</v>
      </c>
    </row>
  </sheetData>
  <mergeCells count="1">
    <mergeCell ref="E4:F4"/>
  </mergeCells>
  <printOptions/>
  <pageMargins left="0.7480314960629921" right="0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A1" sqref="A1"/>
    </sheetView>
  </sheetViews>
  <sheetFormatPr defaultColWidth="7.375" defaultRowHeight="16.5"/>
  <cols>
    <col min="1" max="1" width="2.875" style="90" customWidth="1"/>
    <col min="2" max="2" width="24.875" style="90" customWidth="1"/>
    <col min="3" max="3" width="5.125" style="90" customWidth="1"/>
    <col min="4" max="4" width="1.625" style="88" customWidth="1"/>
    <col min="5" max="5" width="4.75390625" style="90" customWidth="1"/>
    <col min="6" max="6" width="0.74609375" style="90" customWidth="1"/>
    <col min="7" max="7" width="16.625" style="90" customWidth="1"/>
    <col min="8" max="8" width="3.00390625" style="90" customWidth="1"/>
    <col min="9" max="9" width="2.00390625" style="90" customWidth="1"/>
    <col min="10" max="10" width="5.125" style="90" customWidth="1"/>
    <col min="11" max="11" width="1.00390625" style="90" customWidth="1"/>
    <col min="12" max="12" width="18.625" style="90" customWidth="1"/>
    <col min="13" max="13" width="2.875" style="90" customWidth="1"/>
    <col min="14" max="14" width="11.625" style="90" customWidth="1"/>
    <col min="15" max="15" width="1.875" style="90" customWidth="1"/>
    <col min="16" max="16" width="6.125" style="88" customWidth="1"/>
    <col min="17" max="17" width="0.875" style="88" customWidth="1"/>
    <col min="18" max="18" width="13.125" style="88" customWidth="1"/>
    <col min="19" max="19" width="0.875" style="88" customWidth="1"/>
    <col min="20" max="20" width="13.375" style="89" customWidth="1"/>
    <col min="21" max="21" width="1.00390625" style="90" customWidth="1"/>
    <col min="22" max="16384" width="7.375" style="90" customWidth="1"/>
  </cols>
  <sheetData>
    <row r="1" spans="2:17" ht="18.75">
      <c r="B1" s="286" t="s">
        <v>490</v>
      </c>
      <c r="C1" s="280"/>
      <c r="D1" s="281"/>
      <c r="E1" s="282"/>
      <c r="F1" s="282"/>
      <c r="G1" s="282"/>
      <c r="H1" s="283"/>
      <c r="I1" s="282"/>
      <c r="J1" s="283"/>
      <c r="K1" s="282"/>
      <c r="L1" s="283"/>
      <c r="M1" s="282"/>
      <c r="N1" s="284"/>
      <c r="O1" s="282"/>
      <c r="P1" s="285"/>
      <c r="Q1" s="285"/>
    </row>
    <row r="2" spans="1:17" ht="12" customHeight="1">
      <c r="A2" s="286"/>
      <c r="B2" s="279"/>
      <c r="C2" s="280"/>
      <c r="D2" s="281"/>
      <c r="E2" s="282"/>
      <c r="F2" s="282"/>
      <c r="G2" s="282"/>
      <c r="H2" s="283"/>
      <c r="I2" s="282"/>
      <c r="J2" s="283"/>
      <c r="K2" s="282"/>
      <c r="L2" s="283"/>
      <c r="M2" s="282"/>
      <c r="N2" s="284"/>
      <c r="O2" s="282"/>
      <c r="P2" s="285"/>
      <c r="Q2" s="285"/>
    </row>
    <row r="3" spans="1:22" ht="12.75">
      <c r="A3" s="285"/>
      <c r="B3" s="287" t="s">
        <v>203</v>
      </c>
      <c r="C3" s="288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113"/>
      <c r="R3" s="108"/>
      <c r="S3" s="299"/>
      <c r="T3" s="300"/>
      <c r="U3" s="118"/>
      <c r="V3" s="108"/>
    </row>
    <row r="4" spans="1:22" ht="4.5" customHeight="1">
      <c r="A4" s="285"/>
      <c r="B4" s="285"/>
      <c r="C4" s="285"/>
      <c r="D4" s="285"/>
      <c r="E4" s="106"/>
      <c r="F4" s="285"/>
      <c r="G4" s="285"/>
      <c r="H4" s="285"/>
      <c r="I4" s="285"/>
      <c r="J4" s="285"/>
      <c r="K4" s="285"/>
      <c r="L4" s="285"/>
      <c r="M4" s="285"/>
      <c r="N4" s="106"/>
      <c r="O4" s="106"/>
      <c r="P4" s="285"/>
      <c r="Q4" s="113"/>
      <c r="R4" s="108"/>
      <c r="S4" s="116"/>
      <c r="T4" s="300"/>
      <c r="U4" s="118"/>
      <c r="V4" s="108"/>
    </row>
    <row r="5" spans="1:22" ht="16.5">
      <c r="A5" s="285"/>
      <c r="B5" s="323"/>
      <c r="C5" s="324"/>
      <c r="D5" s="323"/>
      <c r="E5" s="325"/>
      <c r="F5" s="326"/>
      <c r="G5" s="327">
        <v>38687</v>
      </c>
      <c r="H5" s="328"/>
      <c r="I5" s="329"/>
      <c r="J5" s="326"/>
      <c r="K5" s="326"/>
      <c r="L5" s="327">
        <v>38322</v>
      </c>
      <c r="M5" s="328"/>
      <c r="N5" s="330"/>
      <c r="O5" s="331"/>
      <c r="P5" s="102"/>
      <c r="Q5" s="285"/>
      <c r="R5" s="301"/>
      <c r="S5" s="96"/>
      <c r="T5" s="96"/>
      <c r="U5" s="95"/>
      <c r="V5" s="108"/>
    </row>
    <row r="6" spans="1:22" ht="16.5">
      <c r="A6" s="285"/>
      <c r="B6" s="332" t="s">
        <v>22</v>
      </c>
      <c r="C6" s="333"/>
      <c r="D6" s="334"/>
      <c r="E6" s="335" t="s">
        <v>23</v>
      </c>
      <c r="F6" s="336"/>
      <c r="G6" s="335" t="s">
        <v>24</v>
      </c>
      <c r="H6" s="337"/>
      <c r="I6" s="334"/>
      <c r="J6" s="335" t="s">
        <v>23</v>
      </c>
      <c r="K6" s="336"/>
      <c r="L6" s="335" t="s">
        <v>24</v>
      </c>
      <c r="M6" s="337"/>
      <c r="N6" s="335" t="s">
        <v>18</v>
      </c>
      <c r="O6" s="338"/>
      <c r="P6" s="289"/>
      <c r="Q6" s="285"/>
      <c r="R6" s="97"/>
      <c r="S6" s="96"/>
      <c r="T6" s="98"/>
      <c r="U6" s="87"/>
      <c r="V6" s="108"/>
    </row>
    <row r="7" spans="1:22" ht="18" customHeight="1">
      <c r="A7" s="100"/>
      <c r="B7" s="339" t="s">
        <v>204</v>
      </c>
      <c r="C7" s="340"/>
      <c r="D7" s="341"/>
      <c r="E7" s="352">
        <v>1</v>
      </c>
      <c r="F7" s="342"/>
      <c r="G7" s="343">
        <v>13310591.6</v>
      </c>
      <c r="H7" s="331"/>
      <c r="I7" s="341"/>
      <c r="J7" s="352">
        <v>1</v>
      </c>
      <c r="K7" s="342"/>
      <c r="L7" s="350">
        <v>12707578.3</v>
      </c>
      <c r="M7" s="331"/>
      <c r="N7" s="655">
        <f>(G7-L7)/L7*100</f>
        <v>4.745304618740763</v>
      </c>
      <c r="O7" s="331"/>
      <c r="P7" s="99"/>
      <c r="Q7" s="285"/>
      <c r="R7" s="302"/>
      <c r="S7" s="96"/>
      <c r="T7" s="98"/>
      <c r="U7" s="87"/>
      <c r="V7" s="108"/>
    </row>
    <row r="8" spans="1:22" ht="18" customHeight="1">
      <c r="A8" s="100"/>
      <c r="B8" s="339" t="s">
        <v>192</v>
      </c>
      <c r="C8" s="340"/>
      <c r="D8" s="341"/>
      <c r="E8" s="352">
        <v>2</v>
      </c>
      <c r="F8" s="342"/>
      <c r="G8" s="343">
        <v>4572901.031686859</v>
      </c>
      <c r="H8" s="331"/>
      <c r="I8" s="341"/>
      <c r="J8" s="355">
        <v>2</v>
      </c>
      <c r="K8" s="344"/>
      <c r="L8" s="343">
        <v>3557674.4282228947</v>
      </c>
      <c r="M8" s="331"/>
      <c r="N8" s="655">
        <f aca="true" t="shared" si="0" ref="N8:N21">(G8-L8)/L8*100</f>
        <v>28.536242535579166</v>
      </c>
      <c r="O8" s="331"/>
      <c r="P8" s="99"/>
      <c r="Q8" s="285"/>
      <c r="R8" s="303"/>
      <c r="S8" s="104"/>
      <c r="T8" s="101"/>
      <c r="U8" s="122"/>
      <c r="V8" s="108"/>
    </row>
    <row r="9" spans="1:22" ht="18" customHeight="1">
      <c r="A9" s="100"/>
      <c r="B9" s="339" t="s">
        <v>25</v>
      </c>
      <c r="C9" s="340"/>
      <c r="D9" s="341"/>
      <c r="E9" s="352">
        <v>3</v>
      </c>
      <c r="F9" s="342"/>
      <c r="G9" s="343">
        <v>3648339.38</v>
      </c>
      <c r="H9" s="768" t="s">
        <v>240</v>
      </c>
      <c r="I9" s="341"/>
      <c r="J9" s="355">
        <v>3</v>
      </c>
      <c r="K9" s="344"/>
      <c r="L9" s="343">
        <v>3532912.03</v>
      </c>
      <c r="M9" s="331"/>
      <c r="N9" s="655">
        <f t="shared" si="0"/>
        <v>3.267201363063662</v>
      </c>
      <c r="O9" s="331"/>
      <c r="P9" s="99"/>
      <c r="Q9" s="285"/>
      <c r="R9" s="290"/>
      <c r="S9" s="104"/>
      <c r="T9" s="101"/>
      <c r="U9" s="122"/>
      <c r="V9" s="108"/>
    </row>
    <row r="10" spans="1:22" ht="18" customHeight="1">
      <c r="A10" s="100"/>
      <c r="B10" s="339" t="s">
        <v>190</v>
      </c>
      <c r="C10" s="340"/>
      <c r="D10" s="341"/>
      <c r="E10" s="352">
        <v>4</v>
      </c>
      <c r="F10" s="342"/>
      <c r="G10" s="343">
        <v>3058182.4144703867</v>
      </c>
      <c r="H10" s="331"/>
      <c r="I10" s="341"/>
      <c r="J10" s="355">
        <v>4</v>
      </c>
      <c r="K10" s="344"/>
      <c r="L10" s="343">
        <v>2815928.019427913</v>
      </c>
      <c r="M10" s="331"/>
      <c r="N10" s="655">
        <f t="shared" si="0"/>
        <v>8.60300381867327</v>
      </c>
      <c r="O10" s="331"/>
      <c r="P10" s="99"/>
      <c r="Q10" s="285"/>
      <c r="R10" s="303"/>
      <c r="S10" s="115"/>
      <c r="T10" s="101"/>
      <c r="U10" s="117"/>
      <c r="V10" s="108"/>
    </row>
    <row r="11" spans="1:22" s="103" customFormat="1" ht="18" customHeight="1">
      <c r="A11" s="100"/>
      <c r="B11" s="339" t="s">
        <v>194</v>
      </c>
      <c r="C11" s="340"/>
      <c r="D11" s="341"/>
      <c r="E11" s="352">
        <v>5</v>
      </c>
      <c r="F11" s="342"/>
      <c r="G11" s="343">
        <v>2706803.4913894786</v>
      </c>
      <c r="H11" s="331"/>
      <c r="I11" s="341"/>
      <c r="J11" s="355">
        <v>5</v>
      </c>
      <c r="K11" s="344"/>
      <c r="L11" s="343">
        <v>2441261.3837161884</v>
      </c>
      <c r="M11" s="331"/>
      <c r="N11" s="655">
        <f t="shared" si="0"/>
        <v>10.87725015619061</v>
      </c>
      <c r="O11" s="331"/>
      <c r="P11" s="99"/>
      <c r="Q11" s="285"/>
      <c r="R11" s="290"/>
      <c r="S11" s="104"/>
      <c r="T11" s="101"/>
      <c r="U11" s="122"/>
      <c r="V11" s="122"/>
    </row>
    <row r="12" spans="1:22" s="103" customFormat="1" ht="18" customHeight="1">
      <c r="A12" s="100"/>
      <c r="B12" s="339" t="s">
        <v>26</v>
      </c>
      <c r="C12" s="340"/>
      <c r="D12" s="341"/>
      <c r="E12" s="352">
        <v>6</v>
      </c>
      <c r="F12" s="342"/>
      <c r="G12" s="343">
        <v>1482184.5574387948</v>
      </c>
      <c r="H12" s="331"/>
      <c r="I12" s="341"/>
      <c r="J12" s="355">
        <v>7</v>
      </c>
      <c r="K12" s="344"/>
      <c r="L12" s="343">
        <v>1177517.9435820398</v>
      </c>
      <c r="M12" s="331"/>
      <c r="N12" s="655">
        <f t="shared" si="0"/>
        <v>25.873628127479005</v>
      </c>
      <c r="O12" s="331"/>
      <c r="P12" s="99"/>
      <c r="Q12" s="285"/>
      <c r="R12" s="290"/>
      <c r="S12" s="104"/>
      <c r="T12" s="101"/>
      <c r="U12" s="122"/>
      <c r="V12" s="122"/>
    </row>
    <row r="13" spans="1:22" s="103" customFormat="1" ht="18" customHeight="1">
      <c r="A13" s="100"/>
      <c r="B13" s="339" t="s">
        <v>205</v>
      </c>
      <c r="C13" s="340"/>
      <c r="D13" s="341"/>
      <c r="E13" s="352">
        <v>7</v>
      </c>
      <c r="F13" s="342"/>
      <c r="G13" s="343">
        <v>1221106.050955414</v>
      </c>
      <c r="H13" s="331"/>
      <c r="I13" s="341"/>
      <c r="J13" s="355">
        <v>6</v>
      </c>
      <c r="K13" s="344"/>
      <c r="L13" s="343">
        <v>1194516.786733723</v>
      </c>
      <c r="M13" s="331"/>
      <c r="N13" s="655">
        <f t="shared" si="0"/>
        <v>2.225943119175121</v>
      </c>
      <c r="O13" s="331"/>
      <c r="P13" s="99"/>
      <c r="Q13" s="285"/>
      <c r="R13" s="290"/>
      <c r="S13" s="104"/>
      <c r="T13" s="101"/>
      <c r="U13" s="122"/>
      <c r="V13" s="122"/>
    </row>
    <row r="14" spans="1:22" s="103" customFormat="1" ht="18" customHeight="1">
      <c r="A14" s="100"/>
      <c r="B14" s="339" t="s">
        <v>191</v>
      </c>
      <c r="C14" s="452"/>
      <c r="D14" s="341"/>
      <c r="E14" s="355">
        <v>8</v>
      </c>
      <c r="F14" s="344"/>
      <c r="G14" s="343">
        <v>1054999.319017218</v>
      </c>
      <c r="H14" s="331"/>
      <c r="I14" s="341"/>
      <c r="J14" s="355">
        <v>9</v>
      </c>
      <c r="K14" s="344"/>
      <c r="L14" s="343">
        <v>861462.9176476642</v>
      </c>
      <c r="M14" s="331"/>
      <c r="N14" s="655">
        <f t="shared" si="0"/>
        <v>22.466016517348177</v>
      </c>
      <c r="O14" s="331"/>
      <c r="P14" s="99"/>
      <c r="Q14" s="285"/>
      <c r="R14" s="290"/>
      <c r="S14" s="105"/>
      <c r="T14" s="101"/>
      <c r="U14" s="122"/>
      <c r="V14" s="122"/>
    </row>
    <row r="15" spans="1:22" s="103" customFormat="1" ht="18" customHeight="1">
      <c r="A15" s="100"/>
      <c r="B15" s="339" t="s">
        <v>206</v>
      </c>
      <c r="C15" s="340"/>
      <c r="D15" s="341"/>
      <c r="E15" s="352">
        <v>9</v>
      </c>
      <c r="F15" s="342"/>
      <c r="G15" s="343">
        <v>959910.3916017929</v>
      </c>
      <c r="H15" s="331"/>
      <c r="I15" s="341"/>
      <c r="J15" s="355">
        <v>8</v>
      </c>
      <c r="K15" s="344"/>
      <c r="L15" s="343">
        <v>940672.8829686013</v>
      </c>
      <c r="M15" s="331"/>
      <c r="N15" s="655">
        <f t="shared" si="0"/>
        <v>2.0450795363082355</v>
      </c>
      <c r="O15" s="331"/>
      <c r="P15" s="99"/>
      <c r="Q15" s="285"/>
      <c r="R15" s="290"/>
      <c r="S15" s="104"/>
      <c r="T15" s="101"/>
      <c r="U15" s="122"/>
      <c r="V15" s="122"/>
    </row>
    <row r="16" spans="1:22" s="103" customFormat="1" ht="18" customHeight="1">
      <c r="A16" s="100"/>
      <c r="B16" s="332" t="s">
        <v>337</v>
      </c>
      <c r="C16" s="428"/>
      <c r="D16" s="429"/>
      <c r="E16" s="354">
        <v>10</v>
      </c>
      <c r="F16" s="430"/>
      <c r="G16" s="351">
        <v>935448.3173230139</v>
      </c>
      <c r="H16" s="346"/>
      <c r="I16" s="345"/>
      <c r="J16" s="354">
        <v>10</v>
      </c>
      <c r="K16" s="430"/>
      <c r="L16" s="351">
        <v>829098.0651393896</v>
      </c>
      <c r="M16" s="346"/>
      <c r="N16" s="656">
        <f t="shared" si="0"/>
        <v>12.827222334157117</v>
      </c>
      <c r="O16" s="331"/>
      <c r="P16" s="99"/>
      <c r="Q16" s="285"/>
      <c r="R16" s="290"/>
      <c r="S16" s="104"/>
      <c r="T16" s="101"/>
      <c r="U16" s="122"/>
      <c r="V16" s="122"/>
    </row>
    <row r="17" spans="1:22" s="107" customFormat="1" ht="18" customHeight="1">
      <c r="A17" s="100"/>
      <c r="B17" s="347" t="s">
        <v>196</v>
      </c>
      <c r="C17" s="337"/>
      <c r="D17" s="345"/>
      <c r="E17" s="353"/>
      <c r="F17" s="345"/>
      <c r="G17" s="345"/>
      <c r="H17" s="346"/>
      <c r="I17" s="345"/>
      <c r="J17" s="353"/>
      <c r="K17" s="345"/>
      <c r="L17" s="345"/>
      <c r="M17" s="346"/>
      <c r="N17" s="657"/>
      <c r="O17" s="348"/>
      <c r="P17" s="99"/>
      <c r="Q17" s="285"/>
      <c r="R17" s="122"/>
      <c r="S17" s="122"/>
      <c r="T17" s="101"/>
      <c r="U17" s="122"/>
      <c r="V17" s="117"/>
    </row>
    <row r="18" spans="1:22" s="107" customFormat="1" ht="18" customHeight="1">
      <c r="A18" s="100"/>
      <c r="B18" s="340" t="s">
        <v>207</v>
      </c>
      <c r="C18" s="349"/>
      <c r="D18" s="325"/>
      <c r="E18" s="352">
        <v>17</v>
      </c>
      <c r="F18" s="325"/>
      <c r="G18" s="343">
        <v>476017.9642541789</v>
      </c>
      <c r="H18" s="331"/>
      <c r="I18" s="325"/>
      <c r="J18" s="352">
        <v>14</v>
      </c>
      <c r="K18" s="325"/>
      <c r="L18" s="350">
        <v>441435.78415904066</v>
      </c>
      <c r="M18" s="331"/>
      <c r="N18" s="655">
        <f t="shared" si="0"/>
        <v>7.834022826450104</v>
      </c>
      <c r="O18" s="331"/>
      <c r="P18" s="99"/>
      <c r="Q18" s="285"/>
      <c r="R18" s="122"/>
      <c r="S18" s="122"/>
      <c r="T18" s="101"/>
      <c r="U18" s="122"/>
      <c r="V18" s="117"/>
    </row>
    <row r="19" spans="1:22" s="107" customFormat="1" ht="18" customHeight="1">
      <c r="A19" s="100"/>
      <c r="B19" s="340" t="s">
        <v>208</v>
      </c>
      <c r="C19" s="349"/>
      <c r="D19" s="325"/>
      <c r="E19" s="352">
        <v>19</v>
      </c>
      <c r="F19" s="325"/>
      <c r="G19" s="343">
        <v>286190.30507298454</v>
      </c>
      <c r="H19" s="331"/>
      <c r="I19" s="325"/>
      <c r="J19" s="355">
        <v>19</v>
      </c>
      <c r="K19" s="325"/>
      <c r="L19" s="343">
        <v>314315.71316377696</v>
      </c>
      <c r="M19" s="331"/>
      <c r="N19" s="655">
        <f t="shared" si="0"/>
        <v>-8.94813937480034</v>
      </c>
      <c r="O19" s="331"/>
      <c r="P19" s="99"/>
      <c r="Q19" s="285"/>
      <c r="R19" s="290"/>
      <c r="S19" s="122"/>
      <c r="T19" s="101"/>
      <c r="U19" s="122"/>
      <c r="V19" s="117"/>
    </row>
    <row r="20" spans="1:22" s="107" customFormat="1" ht="18" customHeight="1">
      <c r="A20" s="100"/>
      <c r="B20" s="340" t="s">
        <v>209</v>
      </c>
      <c r="C20" s="349"/>
      <c r="D20" s="325"/>
      <c r="E20" s="352">
        <v>20</v>
      </c>
      <c r="F20" s="325"/>
      <c r="G20" s="343">
        <v>245891.61385845425</v>
      </c>
      <c r="H20" s="768" t="s">
        <v>240</v>
      </c>
      <c r="I20" s="325"/>
      <c r="J20" s="355">
        <v>20</v>
      </c>
      <c r="K20" s="325"/>
      <c r="L20" s="343">
        <v>217495.3626562117</v>
      </c>
      <c r="M20" s="331"/>
      <c r="N20" s="655">
        <f t="shared" si="0"/>
        <v>13.056026048301373</v>
      </c>
      <c r="O20" s="331"/>
      <c r="P20" s="99"/>
      <c r="Q20" s="285"/>
      <c r="R20" s="290"/>
      <c r="S20" s="122"/>
      <c r="T20" s="101"/>
      <c r="U20" s="122"/>
      <c r="V20" s="117"/>
    </row>
    <row r="21" spans="1:22" s="107" customFormat="1" ht="18" customHeight="1">
      <c r="A21" s="100"/>
      <c r="B21" s="347" t="s">
        <v>200</v>
      </c>
      <c r="C21" s="337"/>
      <c r="D21" s="345"/>
      <c r="E21" s="354">
        <v>30</v>
      </c>
      <c r="F21" s="345"/>
      <c r="G21" s="351">
        <v>115661.93650714976</v>
      </c>
      <c r="H21" s="346"/>
      <c r="I21" s="345"/>
      <c r="J21" s="354">
        <v>26</v>
      </c>
      <c r="K21" s="345"/>
      <c r="L21" s="351">
        <v>133404.54539962544</v>
      </c>
      <c r="M21" s="346"/>
      <c r="N21" s="656">
        <f t="shared" si="0"/>
        <v>-13.299853344071657</v>
      </c>
      <c r="O21" s="346"/>
      <c r="P21" s="99"/>
      <c r="Q21" s="285"/>
      <c r="R21" s="290"/>
      <c r="S21" s="122"/>
      <c r="T21" s="101"/>
      <c r="U21" s="122"/>
      <c r="V21" s="117"/>
    </row>
    <row r="22" spans="1:22" s="107" customFormat="1" ht="12.75" customHeight="1">
      <c r="A22" s="104"/>
      <c r="B22" s="104"/>
      <c r="C22" s="104"/>
      <c r="D22" s="104"/>
      <c r="E22" s="291"/>
      <c r="F22" s="104"/>
      <c r="G22" s="104"/>
      <c r="H22" s="104"/>
      <c r="I22" s="104"/>
      <c r="J22" s="291"/>
      <c r="K22" s="104"/>
      <c r="L22" s="104"/>
      <c r="M22" s="104"/>
      <c r="N22" s="292"/>
      <c r="O22" s="104"/>
      <c r="P22" s="285"/>
      <c r="Q22" s="285"/>
      <c r="R22" s="290"/>
      <c r="S22" s="122"/>
      <c r="T22" s="101"/>
      <c r="U22" s="122"/>
      <c r="V22" s="117"/>
    </row>
    <row r="23" spans="1:22" s="107" customFormat="1" ht="12.75" customHeight="1">
      <c r="A23" s="104"/>
      <c r="B23" s="287" t="s">
        <v>493</v>
      </c>
      <c r="C23" s="104"/>
      <c r="D23" s="104"/>
      <c r="E23" s="291"/>
      <c r="F23" s="104"/>
      <c r="G23" s="104"/>
      <c r="H23" s="104"/>
      <c r="I23" s="104"/>
      <c r="J23" s="291"/>
      <c r="K23" s="104"/>
      <c r="L23" s="104"/>
      <c r="M23" s="104"/>
      <c r="N23" s="292"/>
      <c r="O23" s="104"/>
      <c r="P23" s="285"/>
      <c r="Q23" s="285"/>
      <c r="R23" s="290"/>
      <c r="S23" s="122"/>
      <c r="T23" s="101"/>
      <c r="U23" s="122"/>
      <c r="V23" s="117"/>
    </row>
    <row r="24" spans="1:22" s="107" customFormat="1" ht="9" customHeight="1">
      <c r="A24" s="104"/>
      <c r="B24" s="104"/>
      <c r="C24" s="104"/>
      <c r="D24" s="104"/>
      <c r="E24" s="291"/>
      <c r="F24" s="104"/>
      <c r="G24" s="104"/>
      <c r="H24" s="104"/>
      <c r="I24" s="104"/>
      <c r="J24" s="291"/>
      <c r="K24" s="104"/>
      <c r="L24" s="104"/>
      <c r="M24" s="104"/>
      <c r="N24" s="292"/>
      <c r="O24" s="104"/>
      <c r="P24" s="285"/>
      <c r="Q24" s="285"/>
      <c r="R24" s="290"/>
      <c r="S24" s="122"/>
      <c r="T24" s="101"/>
      <c r="U24" s="122"/>
      <c r="V24" s="117"/>
    </row>
    <row r="25" spans="1:22" s="103" customFormat="1" ht="18" customHeight="1">
      <c r="A25" s="104"/>
      <c r="B25" s="293" t="s">
        <v>338</v>
      </c>
      <c r="C25" s="105"/>
      <c r="D25" s="104"/>
      <c r="E25" s="294"/>
      <c r="F25" s="105"/>
      <c r="G25" s="105"/>
      <c r="H25" s="104"/>
      <c r="I25" s="104"/>
      <c r="J25" s="291"/>
      <c r="K25" s="104"/>
      <c r="L25" s="104"/>
      <c r="M25" s="104"/>
      <c r="N25" s="292"/>
      <c r="O25" s="104"/>
      <c r="P25" s="285"/>
      <c r="Q25" s="285"/>
      <c r="R25" s="122"/>
      <c r="S25" s="295"/>
      <c r="T25" s="304"/>
      <c r="U25" s="123"/>
      <c r="V25" s="122"/>
    </row>
    <row r="26" spans="1:21" s="103" customFormat="1" ht="18.75" customHeight="1">
      <c r="A26" s="104"/>
      <c r="B26" s="293" t="s">
        <v>491</v>
      </c>
      <c r="C26" s="105"/>
      <c r="D26" s="104"/>
      <c r="E26" s="294"/>
      <c r="F26" s="105"/>
      <c r="G26" s="105"/>
      <c r="H26" s="104"/>
      <c r="I26" s="104"/>
      <c r="J26" s="291"/>
      <c r="K26" s="104"/>
      <c r="L26" s="104"/>
      <c r="M26" s="104"/>
      <c r="N26" s="292"/>
      <c r="O26" s="104"/>
      <c r="P26" s="112"/>
      <c r="Q26" s="113"/>
      <c r="S26" s="109"/>
      <c r="T26" s="110"/>
      <c r="U26" s="111"/>
    </row>
    <row r="27" spans="1:21" s="103" customFormat="1" ht="12.75" customHeight="1">
      <c r="A27" s="104"/>
      <c r="B27" s="293" t="s">
        <v>492</v>
      </c>
      <c r="C27" s="105"/>
      <c r="D27" s="104"/>
      <c r="E27" s="294"/>
      <c r="F27" s="105"/>
      <c r="G27" s="105"/>
      <c r="H27" s="104"/>
      <c r="I27" s="104"/>
      <c r="J27" s="291"/>
      <c r="K27" s="104"/>
      <c r="L27" s="104"/>
      <c r="M27" s="104"/>
      <c r="N27" s="292"/>
      <c r="O27" s="104"/>
      <c r="P27" s="112"/>
      <c r="Q27" s="113"/>
      <c r="S27" s="109"/>
      <c r="T27" s="110"/>
      <c r="U27" s="111"/>
    </row>
    <row r="28" spans="1:21" s="103" customFormat="1" ht="11.25" customHeight="1">
      <c r="A28" s="104"/>
      <c r="B28" s="293" t="s">
        <v>457</v>
      </c>
      <c r="C28" s="105"/>
      <c r="D28" s="104"/>
      <c r="E28" s="294"/>
      <c r="F28" s="105"/>
      <c r="G28" s="105"/>
      <c r="H28" s="104"/>
      <c r="I28" s="104"/>
      <c r="J28" s="291"/>
      <c r="K28" s="104"/>
      <c r="L28" s="104"/>
      <c r="M28" s="104"/>
      <c r="N28" s="292"/>
      <c r="O28" s="104"/>
      <c r="P28" s="112"/>
      <c r="Q28" s="113"/>
      <c r="S28" s="109"/>
      <c r="T28" s="110"/>
      <c r="U28" s="111"/>
    </row>
    <row r="29" spans="1:21" s="103" customFormat="1" ht="11.25" customHeight="1">
      <c r="A29" s="285"/>
      <c r="B29" s="287"/>
      <c r="C29" s="105"/>
      <c r="D29" s="104"/>
      <c r="E29" s="120"/>
      <c r="F29" s="105"/>
      <c r="G29" s="295"/>
      <c r="H29" s="104"/>
      <c r="I29" s="104"/>
      <c r="J29" s="296"/>
      <c r="K29" s="104"/>
      <c r="L29" s="124"/>
      <c r="M29" s="104"/>
      <c r="N29" s="125"/>
      <c r="O29" s="285"/>
      <c r="P29" s="112"/>
      <c r="Q29" s="113"/>
      <c r="S29" s="109"/>
      <c r="T29" s="110"/>
      <c r="U29" s="111"/>
    </row>
    <row r="30" spans="1:21" s="103" customFormat="1" ht="17.25" customHeight="1">
      <c r="A30" s="285"/>
      <c r="B30" s="658" t="s">
        <v>210</v>
      </c>
      <c r="C30" s="105"/>
      <c r="D30" s="104"/>
      <c r="E30" s="120"/>
      <c r="F30" s="105"/>
      <c r="G30" s="121"/>
      <c r="H30" s="104"/>
      <c r="I30" s="104"/>
      <c r="J30" s="296"/>
      <c r="K30" s="104"/>
      <c r="L30" s="124"/>
      <c r="M30" s="104"/>
      <c r="N30" s="125"/>
      <c r="O30" s="285"/>
      <c r="P30" s="112"/>
      <c r="Q30" s="113"/>
      <c r="S30" s="109"/>
      <c r="T30" s="110"/>
      <c r="U30" s="111"/>
    </row>
    <row r="31" spans="1:21" s="103" customFormat="1" ht="9" customHeight="1">
      <c r="A31" s="285"/>
      <c r="B31" s="298"/>
      <c r="C31" s="105"/>
      <c r="D31" s="104"/>
      <c r="E31" s="120"/>
      <c r="F31" s="105"/>
      <c r="G31" s="121"/>
      <c r="H31" s="104"/>
      <c r="I31" s="104"/>
      <c r="J31" s="296"/>
      <c r="K31" s="104"/>
      <c r="L31" s="124"/>
      <c r="M31" s="104"/>
      <c r="N31" s="125"/>
      <c r="O31" s="285"/>
      <c r="Q31" s="113"/>
      <c r="S31" s="109"/>
      <c r="U31" s="111"/>
    </row>
    <row r="32" spans="1:21" s="103" customFormat="1" ht="15" customHeight="1">
      <c r="A32" s="285"/>
      <c r="B32" s="100" t="s">
        <v>494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112"/>
      <c r="Q32" s="113"/>
      <c r="S32" s="109"/>
      <c r="U32" s="111"/>
    </row>
    <row r="33" spans="1:21" s="103" customFormat="1" ht="12.75">
      <c r="A33" s="90"/>
      <c r="B33" s="91"/>
      <c r="D33" s="88"/>
      <c r="E33" s="90"/>
      <c r="F33" s="90"/>
      <c r="G33" s="90"/>
      <c r="H33" s="90"/>
      <c r="I33" s="90"/>
      <c r="J33" s="90"/>
      <c r="K33" s="88"/>
      <c r="L33" s="88"/>
      <c r="M33" s="88"/>
      <c r="N33" s="88"/>
      <c r="O33" s="88"/>
      <c r="P33" s="112"/>
      <c r="Q33" s="113"/>
      <c r="S33" s="109"/>
      <c r="T33" s="110" t="s">
        <v>211</v>
      </c>
      <c r="U33" s="111"/>
    </row>
    <row r="34" spans="1:21" s="103" customFormat="1" ht="15.75">
      <c r="A34" s="90"/>
      <c r="B34" s="119"/>
      <c r="C34" s="90"/>
      <c r="D34" s="88"/>
      <c r="E34" s="90"/>
      <c r="F34" s="90"/>
      <c r="G34" s="90"/>
      <c r="H34" s="90"/>
      <c r="I34" s="90"/>
      <c r="J34" s="90"/>
      <c r="K34" s="88"/>
      <c r="L34" s="88"/>
      <c r="M34" s="88"/>
      <c r="N34" s="88"/>
      <c r="O34" s="88"/>
      <c r="P34" s="112"/>
      <c r="Q34" s="113"/>
      <c r="S34" s="109"/>
      <c r="U34" s="111"/>
    </row>
    <row r="35" spans="1:21" s="103" customFormat="1" ht="12.75">
      <c r="A35" s="90"/>
      <c r="B35" s="90"/>
      <c r="C35" s="90"/>
      <c r="D35" s="94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88"/>
      <c r="P35" s="112"/>
      <c r="Q35" s="113"/>
      <c r="S35" s="127"/>
      <c r="U35" s="111"/>
    </row>
    <row r="36" spans="1:21" s="103" customFormat="1" ht="12.75">
      <c r="A36" s="90"/>
      <c r="B36" s="90"/>
      <c r="C36" s="90"/>
      <c r="D36" s="88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88"/>
      <c r="P36" s="112"/>
      <c r="Q36" s="113"/>
      <c r="S36" s="114"/>
      <c r="T36" s="110"/>
      <c r="U36" s="111"/>
    </row>
    <row r="37" spans="1:21" s="103" customFormat="1" ht="12.75">
      <c r="A37" s="90"/>
      <c r="B37" s="88"/>
      <c r="C37" s="88"/>
      <c r="D37" s="88"/>
      <c r="E37" s="128"/>
      <c r="F37" s="90"/>
      <c r="G37" s="129"/>
      <c r="H37" s="90"/>
      <c r="I37" s="90"/>
      <c r="J37" s="126"/>
      <c r="K37" s="128"/>
      <c r="L37" s="130"/>
      <c r="M37" s="131"/>
      <c r="N37" s="132"/>
      <c r="O37" s="90"/>
      <c r="P37" s="112"/>
      <c r="Q37" s="113"/>
      <c r="S37" s="109"/>
      <c r="T37" s="110"/>
      <c r="U37" s="111"/>
    </row>
    <row r="38" spans="1:21" s="103" customFormat="1" ht="12.75">
      <c r="A38" s="90"/>
      <c r="B38" s="90"/>
      <c r="C38" s="90"/>
      <c r="D38" s="88"/>
      <c r="E38" s="90"/>
      <c r="F38" s="90"/>
      <c r="G38" s="129"/>
      <c r="H38" s="90"/>
      <c r="I38" s="90"/>
      <c r="J38" s="126"/>
      <c r="K38" s="131"/>
      <c r="L38" s="131"/>
      <c r="M38" s="132"/>
      <c r="N38" s="132"/>
      <c r="O38" s="90"/>
      <c r="P38" s="112"/>
      <c r="Q38" s="113"/>
      <c r="S38" s="109"/>
      <c r="T38" s="110"/>
      <c r="U38" s="111"/>
    </row>
    <row r="39" spans="1:20" s="103" customFormat="1" ht="12.75">
      <c r="A39" s="90"/>
      <c r="B39" s="90"/>
      <c r="C39" s="90"/>
      <c r="D39" s="88"/>
      <c r="E39" s="90"/>
      <c r="F39" s="126"/>
      <c r="G39" s="129"/>
      <c r="H39" s="131"/>
      <c r="I39" s="131"/>
      <c r="J39" s="128"/>
      <c r="K39" s="128"/>
      <c r="L39" s="130"/>
      <c r="M39" s="132"/>
      <c r="N39" s="132"/>
      <c r="O39" s="90"/>
      <c r="P39" s="112"/>
      <c r="Q39" s="113"/>
      <c r="S39" s="109"/>
      <c r="T39" s="110"/>
    </row>
    <row r="40" spans="1:21" s="103" customFormat="1" ht="12.75">
      <c r="A40" s="90"/>
      <c r="B40" s="90"/>
      <c r="C40" s="90"/>
      <c r="D40" s="88"/>
      <c r="E40" s="90"/>
      <c r="F40" s="90"/>
      <c r="G40" s="129"/>
      <c r="H40" s="90"/>
      <c r="I40" s="90"/>
      <c r="J40" s="126"/>
      <c r="K40" s="131"/>
      <c r="L40" s="130"/>
      <c r="M40" s="131"/>
      <c r="N40" s="132"/>
      <c r="O40" s="90"/>
      <c r="P40" s="112"/>
      <c r="U40" s="133"/>
    </row>
    <row r="41" spans="1:21" s="103" customFormat="1" ht="12.75">
      <c r="A41" s="90"/>
      <c r="B41" s="90"/>
      <c r="C41" s="90"/>
      <c r="D41" s="94"/>
      <c r="E41" s="129"/>
      <c r="F41" s="129"/>
      <c r="G41" s="90"/>
      <c r="H41" s="90"/>
      <c r="I41" s="90"/>
      <c r="J41" s="126"/>
      <c r="K41" s="90"/>
      <c r="L41" s="129"/>
      <c r="M41" s="134"/>
      <c r="N41" s="134"/>
      <c r="O41" s="90"/>
      <c r="P41" s="112"/>
      <c r="U41" s="133"/>
    </row>
    <row r="42" spans="1:21" s="103" customFormat="1" ht="12.75">
      <c r="A42" s="90"/>
      <c r="B42" s="90"/>
      <c r="C42" s="90"/>
      <c r="D42" s="94"/>
      <c r="E42" s="129"/>
      <c r="F42" s="129"/>
      <c r="G42" s="90"/>
      <c r="H42" s="90"/>
      <c r="I42" s="90"/>
      <c r="J42" s="126"/>
      <c r="K42" s="90"/>
      <c r="L42" s="129"/>
      <c r="M42" s="90"/>
      <c r="N42" s="134"/>
      <c r="O42" s="90"/>
      <c r="P42" s="112"/>
      <c r="U42" s="133"/>
    </row>
    <row r="43" spans="1:21" s="103" customFormat="1" ht="12.75">
      <c r="A43" s="90"/>
      <c r="B43" s="90"/>
      <c r="C43" s="90"/>
      <c r="D43" s="88"/>
      <c r="E43" s="90"/>
      <c r="F43" s="90"/>
      <c r="G43" s="90"/>
      <c r="H43" s="90"/>
      <c r="I43" s="90"/>
      <c r="J43" s="126"/>
      <c r="K43" s="90"/>
      <c r="L43" s="129"/>
      <c r="M43" s="90"/>
      <c r="N43" s="134"/>
      <c r="O43" s="90"/>
      <c r="P43" s="112"/>
      <c r="U43" s="133"/>
    </row>
    <row r="44" spans="1:21" s="103" customFormat="1" ht="12.75">
      <c r="A44" s="90"/>
      <c r="B44" s="90"/>
      <c r="C44" s="90"/>
      <c r="D44" s="88"/>
      <c r="E44" s="90"/>
      <c r="F44" s="129"/>
      <c r="G44" s="90"/>
      <c r="H44" s="90"/>
      <c r="I44" s="90"/>
      <c r="J44" s="126"/>
      <c r="K44" s="126"/>
      <c r="L44" s="129"/>
      <c r="M44" s="90"/>
      <c r="N44" s="134"/>
      <c r="O44" s="90"/>
      <c r="P44" s="112"/>
      <c r="U44" s="133"/>
    </row>
    <row r="45" spans="1:16" s="103" customFormat="1" ht="12.75">
      <c r="A45" s="90"/>
      <c r="B45" s="90"/>
      <c r="C45" s="90"/>
      <c r="D45" s="88"/>
      <c r="E45" s="90"/>
      <c r="F45" s="90"/>
      <c r="G45" s="88"/>
      <c r="H45" s="90"/>
      <c r="I45" s="90"/>
      <c r="J45" s="90"/>
      <c r="K45" s="90"/>
      <c r="L45" s="129"/>
      <c r="M45" s="90"/>
      <c r="N45" s="90"/>
      <c r="O45" s="90"/>
      <c r="P45" s="112"/>
    </row>
    <row r="46" spans="1:16" s="103" customFormat="1" ht="12.75">
      <c r="A46" s="90"/>
      <c r="B46" s="90"/>
      <c r="C46" s="90"/>
      <c r="D46" s="88"/>
      <c r="E46" s="90"/>
      <c r="F46" s="90"/>
      <c r="G46" s="88"/>
      <c r="H46" s="90"/>
      <c r="I46" s="90"/>
      <c r="J46" s="90"/>
      <c r="K46" s="90"/>
      <c r="L46" s="129"/>
      <c r="M46" s="90"/>
      <c r="N46" s="90"/>
      <c r="O46" s="90"/>
      <c r="P46" s="112"/>
    </row>
    <row r="47" spans="1:16" s="103" customFormat="1" ht="12.75">
      <c r="A47" s="90"/>
      <c r="B47" s="90"/>
      <c r="C47" s="90"/>
      <c r="D47" s="88"/>
      <c r="E47" s="90"/>
      <c r="F47" s="90"/>
      <c r="G47" s="90"/>
      <c r="H47" s="90"/>
      <c r="I47" s="90"/>
      <c r="J47" s="126"/>
      <c r="K47" s="90"/>
      <c r="L47" s="129"/>
      <c r="M47" s="90"/>
      <c r="N47" s="90"/>
      <c r="O47" s="90"/>
      <c r="P47" s="112"/>
    </row>
    <row r="48" spans="6:20" ht="12.75">
      <c r="F48" s="129"/>
      <c r="J48" s="126"/>
      <c r="M48" s="134"/>
      <c r="N48" s="134"/>
      <c r="P48" s="92"/>
      <c r="Q48" s="90"/>
      <c r="R48" s="90"/>
      <c r="S48" s="90"/>
      <c r="T48" s="90"/>
    </row>
    <row r="49" spans="4:20" ht="12.75" customHeight="1">
      <c r="D49" s="94"/>
      <c r="E49" s="129"/>
      <c r="F49" s="129"/>
      <c r="J49" s="126"/>
      <c r="L49" s="129"/>
      <c r="N49" s="134"/>
      <c r="P49" s="92"/>
      <c r="Q49" s="90"/>
      <c r="R49" s="90"/>
      <c r="S49" s="90"/>
      <c r="T49" s="90"/>
    </row>
    <row r="50" spans="1:16" s="103" customFormat="1" ht="12.75" customHeight="1">
      <c r="A50" s="90"/>
      <c r="B50" s="90"/>
      <c r="C50" s="90"/>
      <c r="D50" s="94"/>
      <c r="E50" s="129"/>
      <c r="F50" s="129"/>
      <c r="G50" s="90"/>
      <c r="H50" s="90"/>
      <c r="I50" s="90"/>
      <c r="J50" s="126"/>
      <c r="K50" s="126"/>
      <c r="L50" s="129"/>
      <c r="M50" s="134"/>
      <c r="N50" s="134"/>
      <c r="O50" s="90"/>
      <c r="P50" s="112"/>
    </row>
    <row r="51" spans="4:20" ht="3" customHeight="1">
      <c r="D51" s="94"/>
      <c r="E51" s="129"/>
      <c r="F51" s="129"/>
      <c r="J51" s="126"/>
      <c r="L51" s="129"/>
      <c r="M51" s="134"/>
      <c r="N51" s="134"/>
      <c r="P51" s="92"/>
      <c r="Q51" s="90"/>
      <c r="R51" s="90"/>
      <c r="S51" s="90"/>
      <c r="T51" s="90"/>
    </row>
    <row r="52" spans="1:16" s="108" customFormat="1" ht="3" customHeight="1">
      <c r="A52" s="90"/>
      <c r="B52" s="90"/>
      <c r="C52" s="90"/>
      <c r="D52" s="88"/>
      <c r="E52" s="90"/>
      <c r="F52" s="129"/>
      <c r="G52" s="90"/>
      <c r="H52" s="90"/>
      <c r="I52" s="90"/>
      <c r="J52" s="126"/>
      <c r="K52" s="126"/>
      <c r="L52" s="129"/>
      <c r="M52" s="90"/>
      <c r="N52" s="134"/>
      <c r="O52" s="90"/>
      <c r="P52" s="135"/>
    </row>
    <row r="53" spans="5:20" ht="11.25" customHeight="1">
      <c r="E53" s="129"/>
      <c r="F53" s="129"/>
      <c r="J53" s="126"/>
      <c r="K53" s="126"/>
      <c r="L53" s="129"/>
      <c r="M53" s="134"/>
      <c r="N53" s="134"/>
      <c r="P53" s="92"/>
      <c r="Q53" s="90"/>
      <c r="R53" s="90"/>
      <c r="S53" s="90"/>
      <c r="T53" s="90"/>
    </row>
    <row r="54" spans="6:20" ht="7.5" customHeight="1">
      <c r="F54" s="129"/>
      <c r="J54" s="126"/>
      <c r="L54" s="129"/>
      <c r="M54" s="134"/>
      <c r="N54" s="134"/>
      <c r="P54" s="92"/>
      <c r="Q54" s="90"/>
      <c r="R54" s="90"/>
      <c r="S54" s="90"/>
      <c r="T54" s="90"/>
    </row>
    <row r="55" spans="6:20" ht="12.75">
      <c r="F55" s="129"/>
      <c r="J55" s="126"/>
      <c r="K55" s="126"/>
      <c r="L55" s="129"/>
      <c r="N55" s="134"/>
      <c r="P55" s="90"/>
      <c r="Q55" s="90"/>
      <c r="R55" s="90"/>
      <c r="S55" s="90"/>
      <c r="T55" s="93"/>
    </row>
    <row r="56" spans="4:20" ht="12.75">
      <c r="D56" s="94"/>
      <c r="E56" s="129"/>
      <c r="F56" s="129"/>
      <c r="J56" s="126"/>
      <c r="L56" s="129"/>
      <c r="N56" s="134"/>
      <c r="P56" s="90"/>
      <c r="Q56" s="90"/>
      <c r="R56" s="90"/>
      <c r="S56" s="90"/>
      <c r="T56" s="93"/>
    </row>
    <row r="57" spans="5:20" ht="12.75">
      <c r="E57" s="129"/>
      <c r="F57" s="129"/>
      <c r="J57" s="126"/>
      <c r="L57" s="129"/>
      <c r="N57" s="134"/>
      <c r="P57" s="90"/>
      <c r="Q57" s="90"/>
      <c r="R57" s="90"/>
      <c r="S57" s="90"/>
      <c r="T57" s="93"/>
    </row>
    <row r="58" spans="10:20" ht="12.75">
      <c r="J58" s="126"/>
      <c r="L58" s="129"/>
      <c r="M58" s="134"/>
      <c r="N58" s="134"/>
      <c r="P58" s="90"/>
      <c r="Q58" s="90"/>
      <c r="R58" s="90"/>
      <c r="S58" s="90"/>
      <c r="T58" s="93"/>
    </row>
    <row r="59" spans="4:20" ht="12.75">
      <c r="D59" s="94"/>
      <c r="E59" s="129"/>
      <c r="F59" s="126"/>
      <c r="J59" s="126"/>
      <c r="L59" s="129"/>
      <c r="M59" s="134"/>
      <c r="N59" s="134"/>
      <c r="P59" s="90"/>
      <c r="Q59" s="90"/>
      <c r="R59" s="90"/>
      <c r="S59" s="90"/>
      <c r="T59" s="93"/>
    </row>
    <row r="60" spans="4:20" ht="12.75">
      <c r="D60" s="94"/>
      <c r="E60" s="129"/>
      <c r="J60" s="126"/>
      <c r="N60" s="134"/>
      <c r="P60" s="90"/>
      <c r="Q60" s="90"/>
      <c r="R60" s="90"/>
      <c r="S60" s="90"/>
      <c r="T60" s="93"/>
    </row>
    <row r="61" spans="4:20" ht="12.75">
      <c r="D61" s="94"/>
      <c r="E61" s="129"/>
      <c r="J61" s="126"/>
      <c r="L61" s="129"/>
      <c r="N61" s="134"/>
      <c r="P61" s="90"/>
      <c r="Q61" s="90"/>
      <c r="R61" s="90"/>
      <c r="S61" s="90"/>
      <c r="T61" s="93"/>
    </row>
    <row r="62" spans="4:20" ht="12.75">
      <c r="D62" s="94"/>
      <c r="E62" s="129"/>
      <c r="J62" s="126"/>
      <c r="N62" s="134"/>
      <c r="P62" s="90"/>
      <c r="Q62" s="90"/>
      <c r="R62" s="90"/>
      <c r="S62" s="90"/>
      <c r="T62" s="93"/>
    </row>
    <row r="63" spans="10:18" ht="12.75">
      <c r="J63" s="126"/>
      <c r="K63" s="126"/>
      <c r="L63" s="129"/>
      <c r="M63" s="134"/>
      <c r="N63" s="134"/>
      <c r="R63" s="136"/>
    </row>
    <row r="64" spans="10:14" ht="12.75">
      <c r="J64" s="126"/>
      <c r="L64" s="129"/>
      <c r="N64" s="134"/>
    </row>
    <row r="65" spans="10:14" ht="12.75">
      <c r="J65" s="126"/>
      <c r="L65" s="129"/>
      <c r="N65" s="134"/>
    </row>
    <row r="66" spans="4:14" ht="12.75">
      <c r="D66" s="94"/>
      <c r="E66" s="129"/>
      <c r="J66" s="126"/>
      <c r="L66" s="129"/>
      <c r="N66" s="134"/>
    </row>
    <row r="67" spans="4:14" ht="12.75">
      <c r="D67" s="94"/>
      <c r="E67" s="129"/>
      <c r="F67" s="126"/>
      <c r="J67" s="126"/>
      <c r="K67" s="126"/>
      <c r="N67" s="134"/>
    </row>
    <row r="68" spans="6:14" ht="12.75">
      <c r="F68" s="126"/>
      <c r="J68" s="126"/>
      <c r="N68" s="134"/>
    </row>
    <row r="69" spans="4:13" ht="12.75">
      <c r="D69" s="94"/>
      <c r="E69" s="129"/>
      <c r="F69" s="126"/>
      <c r="J69" s="126"/>
      <c r="K69" s="126"/>
      <c r="M69" s="134"/>
    </row>
    <row r="70" spans="4:14" ht="12.75">
      <c r="D70" s="94"/>
      <c r="E70" s="129"/>
      <c r="G70" s="129"/>
      <c r="J70" s="126"/>
      <c r="L70" s="129"/>
      <c r="N70" s="134"/>
    </row>
    <row r="71" spans="4:14" ht="12.75">
      <c r="D71" s="94"/>
      <c r="E71" s="129"/>
      <c r="J71" s="126"/>
      <c r="M71" s="134"/>
      <c r="N71" s="134"/>
    </row>
    <row r="73" spans="4:5" ht="12.75">
      <c r="D73" s="94"/>
      <c r="E73" s="129"/>
    </row>
    <row r="76" spans="4:5" ht="12.75">
      <c r="D76" s="94"/>
      <c r="E76" s="129"/>
    </row>
    <row r="77" spans="4:5" ht="12.75">
      <c r="D77" s="94"/>
      <c r="E77" s="129"/>
    </row>
    <row r="78" spans="4:5" ht="12.75">
      <c r="D78" s="94"/>
      <c r="E78" s="129"/>
    </row>
    <row r="79" ht="12.75">
      <c r="E79" s="129"/>
    </row>
  </sheetData>
  <printOptions/>
  <pageMargins left="0.5511811023622047" right="0" top="0.984251968503937" bottom="0.1968503937007874" header="0.5118110236220472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449" customWidth="1"/>
    <col min="2" max="2" width="3.75390625" style="449" customWidth="1"/>
    <col min="3" max="3" width="12.875" style="449" customWidth="1"/>
    <col min="4" max="4" width="6.625" style="449" customWidth="1"/>
    <col min="5" max="5" width="14.625" style="449" customWidth="1"/>
    <col min="6" max="6" width="7.375" style="449" customWidth="1"/>
    <col min="7" max="7" width="13.00390625" style="449" customWidth="1"/>
    <col min="8" max="8" width="5.75390625" style="449" customWidth="1"/>
    <col min="9" max="9" width="14.00390625" style="449" customWidth="1"/>
    <col min="10" max="10" width="12.625" style="449" customWidth="1"/>
    <col min="11" max="11" width="9.00390625" style="449" customWidth="1"/>
    <col min="12" max="12" width="7.375" style="449" customWidth="1"/>
    <col min="13" max="13" width="17.25390625" style="449" customWidth="1"/>
    <col min="14" max="16384" width="9.00390625" style="449" customWidth="1"/>
  </cols>
  <sheetData>
    <row r="1" spans="1:8" ht="18.75">
      <c r="A1" s="469" t="s">
        <v>342</v>
      </c>
      <c r="B1" s="469"/>
      <c r="C1" s="446"/>
      <c r="D1" s="446"/>
      <c r="E1" s="446"/>
      <c r="F1" s="446"/>
      <c r="G1" s="446"/>
      <c r="H1" s="446"/>
    </row>
    <row r="2" spans="1:8" ht="19.5">
      <c r="A2" s="512"/>
      <c r="B2" s="512"/>
      <c r="C2" s="446"/>
      <c r="D2" s="446"/>
      <c r="E2" s="446"/>
      <c r="F2" s="446"/>
      <c r="G2" s="446"/>
      <c r="H2" s="446"/>
    </row>
    <row r="3" spans="1:8" ht="19.5">
      <c r="A3" s="512"/>
      <c r="B3" s="512"/>
      <c r="C3" s="446"/>
      <c r="D3" s="446"/>
      <c r="E3" s="446"/>
      <c r="F3" s="446"/>
      <c r="G3" s="446"/>
      <c r="H3" s="446"/>
    </row>
    <row r="4" spans="1:10" ht="16.5">
      <c r="A4" s="513"/>
      <c r="B4" s="514"/>
      <c r="C4" s="799" t="s">
        <v>329</v>
      </c>
      <c r="D4" s="800"/>
      <c r="E4" s="799" t="s">
        <v>331</v>
      </c>
      <c r="F4" s="800"/>
      <c r="G4" s="799" t="s">
        <v>332</v>
      </c>
      <c r="H4" s="800"/>
      <c r="I4" s="799" t="s">
        <v>333</v>
      </c>
      <c r="J4" s="800"/>
    </row>
    <row r="5" spans="1:10" ht="16.5">
      <c r="A5" s="515" t="s">
        <v>28</v>
      </c>
      <c r="B5" s="516"/>
      <c r="C5" s="801" t="s">
        <v>330</v>
      </c>
      <c r="D5" s="802"/>
      <c r="E5" s="801" t="s">
        <v>29</v>
      </c>
      <c r="F5" s="802"/>
      <c r="G5" s="801" t="s">
        <v>330</v>
      </c>
      <c r="H5" s="802"/>
      <c r="I5" s="801" t="s">
        <v>334</v>
      </c>
      <c r="J5" s="802"/>
    </row>
    <row r="6" spans="1:10" ht="16.5">
      <c r="A6" s="517"/>
      <c r="B6" s="518"/>
      <c r="C6" s="803" t="s">
        <v>253</v>
      </c>
      <c r="D6" s="777"/>
      <c r="E6" s="803" t="s">
        <v>253</v>
      </c>
      <c r="F6" s="777"/>
      <c r="G6" s="803" t="s">
        <v>253</v>
      </c>
      <c r="H6" s="777"/>
      <c r="I6" s="519"/>
      <c r="J6" s="386"/>
    </row>
    <row r="7" spans="1:12" ht="16.5">
      <c r="A7" s="520">
        <v>1995</v>
      </c>
      <c r="B7" s="521"/>
      <c r="C7" s="662">
        <v>8.110458847</v>
      </c>
      <c r="D7" s="660"/>
      <c r="E7" s="662">
        <v>31.091440855000002</v>
      </c>
      <c r="F7" s="665"/>
      <c r="G7" s="662">
        <v>39.201899702000006</v>
      </c>
      <c r="H7" s="661"/>
      <c r="I7" s="522">
        <v>26</v>
      </c>
      <c r="J7" s="385"/>
      <c r="L7" s="523"/>
    </row>
    <row r="8" spans="1:12" ht="16.5">
      <c r="A8" s="520">
        <v>1996</v>
      </c>
      <c r="B8" s="521"/>
      <c r="C8" s="663">
        <v>31.215773776000002</v>
      </c>
      <c r="D8" s="661"/>
      <c r="E8" s="663">
        <v>68.80247720500002</v>
      </c>
      <c r="F8" s="666"/>
      <c r="G8" s="663">
        <v>100.01825098100004</v>
      </c>
      <c r="H8" s="661"/>
      <c r="I8" s="522">
        <v>49</v>
      </c>
      <c r="J8" s="385"/>
      <c r="L8" s="523"/>
    </row>
    <row r="9" spans="1:12" ht="16.5">
      <c r="A9" s="520">
        <v>1997</v>
      </c>
      <c r="B9" s="521"/>
      <c r="C9" s="663">
        <v>81.653619796</v>
      </c>
      <c r="D9" s="661"/>
      <c r="E9" s="663">
        <v>165.923650132</v>
      </c>
      <c r="F9" s="666"/>
      <c r="G9" s="663">
        <v>247.577269928</v>
      </c>
      <c r="H9" s="661"/>
      <c r="I9" s="522">
        <v>82</v>
      </c>
      <c r="J9" s="385"/>
      <c r="L9" s="523"/>
    </row>
    <row r="10" spans="1:12" ht="16.5">
      <c r="A10" s="520">
        <v>1998</v>
      </c>
      <c r="B10" s="521"/>
      <c r="C10" s="663">
        <v>5.953848899999999</v>
      </c>
      <c r="D10" s="661"/>
      <c r="E10" s="663">
        <v>32.303163492</v>
      </c>
      <c r="F10" s="666"/>
      <c r="G10" s="663">
        <v>38.25</v>
      </c>
      <c r="H10" s="661"/>
      <c r="I10" s="522">
        <v>32</v>
      </c>
      <c r="J10" s="385"/>
      <c r="L10" s="523"/>
    </row>
    <row r="11" spans="1:12" ht="16.5">
      <c r="A11" s="520">
        <v>1999</v>
      </c>
      <c r="B11" s="521"/>
      <c r="C11" s="663">
        <v>17.140181759</v>
      </c>
      <c r="D11" s="661"/>
      <c r="E11" s="663">
        <v>132.562897015</v>
      </c>
      <c r="F11" s="666"/>
      <c r="G11" s="663">
        <v>149.703078774</v>
      </c>
      <c r="H11" s="661"/>
      <c r="I11" s="522">
        <v>38</v>
      </c>
      <c r="J11" s="385"/>
      <c r="L11" s="523"/>
    </row>
    <row r="12" spans="1:12" ht="16.5">
      <c r="A12" s="520">
        <v>2000</v>
      </c>
      <c r="B12" s="521"/>
      <c r="C12" s="663">
        <v>132.11</v>
      </c>
      <c r="D12" s="661"/>
      <c r="E12" s="663">
        <v>335.2184937569999</v>
      </c>
      <c r="F12" s="666"/>
      <c r="G12" s="663">
        <v>467.33</v>
      </c>
      <c r="H12" s="661"/>
      <c r="I12" s="522">
        <v>90</v>
      </c>
      <c r="J12" s="385"/>
      <c r="L12" s="523"/>
    </row>
    <row r="13" spans="1:12" ht="16.5">
      <c r="A13" s="520">
        <v>2001</v>
      </c>
      <c r="B13" s="521"/>
      <c r="C13" s="663">
        <v>25.72</v>
      </c>
      <c r="D13" s="661"/>
      <c r="E13" s="663">
        <v>38.71397267400001</v>
      </c>
      <c r="F13" s="666"/>
      <c r="G13" s="663">
        <v>64.42833822600001</v>
      </c>
      <c r="H13" s="661"/>
      <c r="I13" s="522">
        <v>88</v>
      </c>
      <c r="J13" s="385"/>
      <c r="L13" s="523"/>
    </row>
    <row r="14" spans="1:12" ht="16.5">
      <c r="A14" s="520">
        <v>2002</v>
      </c>
      <c r="B14" s="521"/>
      <c r="C14" s="663">
        <v>51.984272069000006</v>
      </c>
      <c r="D14" s="661"/>
      <c r="E14" s="663">
        <v>58.52926584056783</v>
      </c>
      <c r="F14" s="666"/>
      <c r="G14" s="663">
        <v>110.51353790956783</v>
      </c>
      <c r="H14" s="661"/>
      <c r="I14" s="522">
        <v>117</v>
      </c>
      <c r="J14" s="385"/>
      <c r="L14" s="523"/>
    </row>
    <row r="15" spans="1:12" ht="16.5">
      <c r="A15" s="520">
        <v>2003</v>
      </c>
      <c r="B15" s="521"/>
      <c r="C15" s="663">
        <v>59.15</v>
      </c>
      <c r="D15" s="661"/>
      <c r="E15" s="663">
        <v>154.61856185099998</v>
      </c>
      <c r="F15" s="666"/>
      <c r="G15" s="663">
        <v>213.77</v>
      </c>
      <c r="H15" s="661"/>
      <c r="I15" s="522">
        <v>73</v>
      </c>
      <c r="J15" s="385"/>
      <c r="L15" s="523"/>
    </row>
    <row r="16" spans="1:12" ht="16.5" customHeight="1">
      <c r="A16" s="520">
        <v>2004</v>
      </c>
      <c r="B16" s="521"/>
      <c r="C16" s="663">
        <v>97.159176583</v>
      </c>
      <c r="D16" s="661"/>
      <c r="E16" s="663">
        <v>184.65</v>
      </c>
      <c r="F16" s="666"/>
      <c r="G16" s="663">
        <v>281.81</v>
      </c>
      <c r="H16" s="661"/>
      <c r="I16" s="522">
        <v>70</v>
      </c>
      <c r="J16" s="385"/>
      <c r="L16" s="523"/>
    </row>
    <row r="17" spans="1:12" ht="16.5" customHeight="1">
      <c r="A17" s="524">
        <v>2005</v>
      </c>
      <c r="B17" s="525"/>
      <c r="C17" s="664">
        <v>165.65</v>
      </c>
      <c r="D17" s="525" t="s">
        <v>251</v>
      </c>
      <c r="E17" s="664">
        <v>129.75</v>
      </c>
      <c r="F17" s="525" t="s">
        <v>251</v>
      </c>
      <c r="G17" s="664">
        <v>295.41</v>
      </c>
      <c r="H17" s="525" t="s">
        <v>251</v>
      </c>
      <c r="I17" s="519">
        <v>67</v>
      </c>
      <c r="J17" s="386"/>
      <c r="L17" s="523"/>
    </row>
    <row r="18" spans="1:8" ht="16.5">
      <c r="A18" s="479"/>
      <c r="B18" s="479"/>
      <c r="C18" s="447"/>
      <c r="D18" s="447"/>
      <c r="E18" s="447"/>
      <c r="F18" s="447"/>
      <c r="G18" s="447"/>
      <c r="H18" s="447"/>
    </row>
    <row r="19" spans="1:8" ht="16.5">
      <c r="A19" s="526" t="s">
        <v>362</v>
      </c>
      <c r="B19" s="479"/>
      <c r="C19" s="447"/>
      <c r="D19" s="447"/>
      <c r="E19" s="447"/>
      <c r="F19" s="447"/>
      <c r="G19" s="447"/>
      <c r="H19" s="447"/>
    </row>
    <row r="20" spans="1:8" ht="16.5">
      <c r="A20" s="479"/>
      <c r="B20" s="479"/>
      <c r="C20" s="447"/>
      <c r="D20" s="447"/>
      <c r="E20" s="447"/>
      <c r="F20" s="447"/>
      <c r="G20" s="447"/>
      <c r="H20" s="447"/>
    </row>
    <row r="21" spans="1:8" ht="16.5">
      <c r="A21" s="297" t="s">
        <v>148</v>
      </c>
      <c r="B21" s="297"/>
      <c r="C21" s="448"/>
      <c r="D21" s="448"/>
      <c r="E21" s="448"/>
      <c r="F21" s="448"/>
      <c r="G21" s="448"/>
      <c r="H21" s="448"/>
    </row>
    <row r="22" spans="1:8" ht="16.5">
      <c r="A22" s="297"/>
      <c r="B22" s="297"/>
      <c r="C22" s="448"/>
      <c r="D22" s="448"/>
      <c r="E22" s="448"/>
      <c r="F22" s="448"/>
      <c r="G22" s="448"/>
      <c r="H22" s="448"/>
    </row>
    <row r="23" ht="16.5">
      <c r="A23" s="510" t="s">
        <v>447</v>
      </c>
    </row>
    <row r="32" ht="16.5">
      <c r="M32" s="511" t="s">
        <v>250</v>
      </c>
    </row>
  </sheetData>
  <mergeCells count="11">
    <mergeCell ref="G6:H6"/>
    <mergeCell ref="C6:D6"/>
    <mergeCell ref="E4:F4"/>
    <mergeCell ref="E6:F6"/>
    <mergeCell ref="E5:F5"/>
    <mergeCell ref="I4:J4"/>
    <mergeCell ref="I5:J5"/>
    <mergeCell ref="C4:D4"/>
    <mergeCell ref="C5:D5"/>
    <mergeCell ref="G4:H4"/>
    <mergeCell ref="G5:H5"/>
  </mergeCells>
  <printOptions/>
  <pageMargins left="0.9448818897637796" right="0" top="0.984251968503937" bottom="0.1968503937007874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060113news.xls</dc:title>
  <dc:subject/>
  <dc:creator>Michelle Lau</dc:creator>
  <cp:keywords/>
  <dc:description/>
  <cp:lastModifiedBy>Vicky Tsui</cp:lastModifiedBy>
  <cp:lastPrinted>2006-01-12T13:25:37Z</cp:lastPrinted>
  <dcterms:created xsi:type="dcterms:W3CDTF">2004-12-20T03:44:07Z</dcterms:created>
  <dcterms:modified xsi:type="dcterms:W3CDTF">2006-01-13T03:22:27Z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-304894703</vt:i4>
  </property>
  <property fmtid="{D5CDD505-2E9C-101B-9397-08002B2CF9AE}" pid="3" name="_EmailSubject">
    <vt:lpwstr>Request for your support in the year-end review by CE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i4>-836375019</vt:i4>
  </property>
  <property fmtid="{D5CDD505-2E9C-101B-9397-08002B2CF9AE}" pid="7" name="_ReviewingToolsShownOnce">
    <vt:lpwstr/>
  </property>
  <property fmtid="{D5CDD505-2E9C-101B-9397-08002B2CF9AE}" pid="8" name="Comments">
    <vt:lpwstr>Uploaded by IA Change Program</vt:lpwstr>
  </property>
  <property fmtid="{D5CDD505-2E9C-101B-9397-08002B2CF9AE}" pid="9" name="display_urn:schemas-microsoft-com:office:office#Editor">
    <vt:lpwstr>System Account</vt:lpwstr>
  </property>
  <property fmtid="{D5CDD505-2E9C-101B-9397-08002B2CF9AE}" pid="10" name="xd_Signature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ContentTypeId">
    <vt:lpwstr>0x010100E42FCD33BCC7D84FB33FA18A73EBD1F4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