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05" windowWidth="12120" windowHeight="8580"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20" sheetId="20" r:id="rId20"/>
    <sheet name="page 21" sheetId="21" r:id="rId21"/>
  </sheets>
  <definedNames>
    <definedName name="__123Graph_AMAIN" hidden="1">#REF!</definedName>
    <definedName name="__123Graph_BMAIN" hidden="1">#REF!</definedName>
    <definedName name="__123Graph_LBL_AMAIN" hidden="1">#REF!</definedName>
    <definedName name="__123Graph_LBL_BMAIN" hidden="1">#REF!</definedName>
    <definedName name="__123Graph_XMAIN" hidden="1">#REF!</definedName>
    <definedName name="Database_MI">#REF!</definedName>
    <definedName name="_xlnm.Print_Area" localSheetId="0">'cover'!$A$1:$I$22</definedName>
    <definedName name="_xlnm.Print_Area" localSheetId="1">'page 1'!$A$1:$G$26</definedName>
    <definedName name="_xlnm.Print_Area" localSheetId="10">'page 10'!$A$1:$C$22</definedName>
    <definedName name="_xlnm.Print_Area" localSheetId="11">'page 11'!$A$1:$C$20</definedName>
    <definedName name="_xlnm.Print_Area" localSheetId="12">'page 12'!$A$1:$D$20</definedName>
    <definedName name="_xlnm.Print_Area" localSheetId="13">'page 13'!$A$1:$G$26</definedName>
    <definedName name="_xlnm.Print_Area" localSheetId="14">'page 14'!$A$1:$C$21</definedName>
    <definedName name="_xlnm.Print_Area" localSheetId="15">'page 15'!$A$1:$G$31</definedName>
    <definedName name="_xlnm.Print_Area" localSheetId="16">'page 16'!$A$1:$K$28</definedName>
    <definedName name="_xlnm.Print_Area" localSheetId="17">'page 17'!$A$1:$F$23</definedName>
    <definedName name="_xlnm.Print_Area" localSheetId="18">'page 18'!$A$1:$G$32</definedName>
    <definedName name="_xlnm.Print_Area" localSheetId="19">'page 19-20'!$A$1:$E$83</definedName>
    <definedName name="_xlnm.Print_Area" localSheetId="2">'page 2'!$A$1:$I$23</definedName>
    <definedName name="_xlnm.Print_Area" localSheetId="20">'page 21'!$A$1:$L$35</definedName>
    <definedName name="_xlnm.Print_Area" localSheetId="3">'page 3'!$A$1:$M$34</definedName>
    <definedName name="_xlnm.Print_Area" localSheetId="4">'page 4'!$A$1:$M$36</definedName>
    <definedName name="_xlnm.Print_Area" localSheetId="5">'page 5'!$A$1:$G$15</definedName>
    <definedName name="_xlnm.Print_Area" localSheetId="6">'page 6'!$A$1:$E$27</definedName>
    <definedName name="_xlnm.Print_Area" localSheetId="7">'page 7'!$A$1:$V$34</definedName>
    <definedName name="_xlnm.Print_Area" localSheetId="8">'page 8'!$A$1:$E$28</definedName>
    <definedName name="_xlnm.Print_Area" localSheetId="9">'page 9'!$A$1:$E$24</definedName>
    <definedName name="Print_Area_MI">#REF!</definedName>
    <definedName name="T">#REF!</definedName>
    <definedName name="Z_4EF3E90D_5EC0_45A8_8D19_B9885200EEBF_.wvu.PrintArea" localSheetId="0" hidden="1">'cover'!$A$1:$J$22</definedName>
    <definedName name="Z_7A48645B_7044_45A5_ACA0_EF1CDAB4E46B_.wvu.PrintArea" localSheetId="0" hidden="1">'cover'!$A$1:$J$22</definedName>
    <definedName name="Z_D195F524_3C3B_47EF_8248_581528807A9C_.wvu.PrintArea" localSheetId="0" hidden="1">'cover'!$A$1:$J$22</definedName>
  </definedNames>
  <calcPr fullCalcOnLoad="1"/>
</workbook>
</file>

<file path=xl/sharedStrings.xml><?xml version="1.0" encoding="utf-8"?>
<sst xmlns="http://schemas.openxmlformats.org/spreadsheetml/2006/main" count="583" uniqueCount="460">
  <si>
    <t>交易所參與者及交易權持有人狀況</t>
  </si>
  <si>
    <t>聯交所</t>
  </si>
  <si>
    <t>期交所</t>
  </si>
  <si>
    <t>中央結算系統</t>
  </si>
  <si>
    <t>交易</t>
  </si>
  <si>
    <t>非交易</t>
  </si>
  <si>
    <t>公司</t>
  </si>
  <si>
    <t>個人</t>
  </si>
  <si>
    <t>合資公司</t>
  </si>
  <si>
    <t>交易所參與者及交易權持有人</t>
  </si>
  <si>
    <r>
      <t>平均持有交易權數目</t>
    </r>
    <r>
      <rPr>
        <sz val="12"/>
        <rFont val="Times New Roman"/>
        <family val="1"/>
      </rPr>
      <t>*</t>
    </r>
  </si>
  <si>
    <t>1.</t>
  </si>
  <si>
    <t>2.</t>
  </si>
  <si>
    <t>證券市場統計數據</t>
  </si>
  <si>
    <t>3.</t>
  </si>
  <si>
    <t>4.</t>
  </si>
  <si>
    <t>衍生產品市場統計數據</t>
  </si>
  <si>
    <t>5.</t>
  </si>
  <si>
    <t>6.</t>
  </si>
  <si>
    <r>
      <t>2004</t>
    </r>
    <r>
      <rPr>
        <b/>
        <sz val="22"/>
        <color indexed="8"/>
        <rFont val="細明體"/>
        <family val="3"/>
      </rPr>
      <t>年市場統計數據</t>
    </r>
  </si>
  <si>
    <r>
      <t>2004</t>
    </r>
    <r>
      <rPr>
        <sz val="18"/>
        <color indexed="8"/>
        <rFont val="細明體"/>
        <family val="3"/>
      </rPr>
      <t>年市場創新高紀錄</t>
    </r>
  </si>
  <si>
    <r>
      <t>中央結算系統統計數據</t>
    </r>
    <r>
      <rPr>
        <sz val="18"/>
        <color indexed="8"/>
        <rFont val="Times New Roman"/>
        <family val="1"/>
      </rPr>
      <t xml:space="preserve"> </t>
    </r>
  </si>
  <si>
    <r>
      <t>參與者統計數據</t>
    </r>
    <r>
      <rPr>
        <sz val="18"/>
        <rFont val="Times New Roman"/>
        <family val="1"/>
      </rPr>
      <t xml:space="preserve"> </t>
    </r>
  </si>
  <si>
    <t>2004年市場創新高紀錄</t>
  </si>
  <si>
    <t>過往紀錄</t>
  </si>
  <si>
    <t>成交金額</t>
  </si>
  <si>
    <t>歷年新高</t>
  </si>
  <si>
    <t>衍生權證成交金額</t>
  </si>
  <si>
    <t>市值</t>
  </si>
  <si>
    <t>市場表現</t>
  </si>
  <si>
    <t>交易日數</t>
  </si>
  <si>
    <r>
      <t>平均每日成交金額</t>
    </r>
  </si>
  <si>
    <t>上市證券數目</t>
  </si>
  <si>
    <t>收市指數</t>
  </si>
  <si>
    <t>交易所</t>
  </si>
  <si>
    <t>排名</t>
  </si>
  <si>
    <t>紐約</t>
  </si>
  <si>
    <t>納斯達克</t>
  </si>
  <si>
    <t>東京</t>
  </si>
  <si>
    <t>倫敦</t>
  </si>
  <si>
    <t>Euronext</t>
  </si>
  <si>
    <t>德國</t>
  </si>
  <si>
    <t>多倫多</t>
  </si>
  <si>
    <t>11</t>
  </si>
  <si>
    <t>461,559.6</t>
  </si>
  <si>
    <t>香港</t>
  </si>
  <si>
    <t>瑞士</t>
  </si>
  <si>
    <r>
      <t>各地市場上市公司股份之市值</t>
    </r>
    <r>
      <rPr>
        <b/>
        <sz val="14"/>
        <rFont val="Times New Roman"/>
        <family val="1"/>
      </rPr>
      <t xml:space="preserve"> (</t>
    </r>
    <r>
      <rPr>
        <b/>
        <sz val="14"/>
        <rFont val="新細明體"/>
        <family val="1"/>
      </rPr>
      <t>主板及並行市場</t>
    </r>
    <r>
      <rPr>
        <b/>
        <sz val="14"/>
        <rFont val="Times New Roman"/>
        <family val="1"/>
      </rPr>
      <t>)  (</t>
    </r>
    <r>
      <rPr>
        <b/>
        <sz val="14"/>
        <rFont val="新細明體"/>
        <family val="1"/>
      </rPr>
      <t>於</t>
    </r>
    <r>
      <rPr>
        <b/>
        <sz val="14"/>
        <rFont val="Times New Roman"/>
        <family val="1"/>
      </rPr>
      <t>2004</t>
    </r>
    <r>
      <rPr>
        <b/>
        <sz val="14"/>
        <rFont val="新細明體"/>
        <family val="1"/>
      </rPr>
      <t>年</t>
    </r>
    <r>
      <rPr>
        <b/>
        <sz val="14"/>
        <rFont val="Times New Roman"/>
        <family val="1"/>
      </rPr>
      <t>11</t>
    </r>
    <r>
      <rPr>
        <b/>
        <sz val="14"/>
        <rFont val="新細明體"/>
        <family val="1"/>
      </rPr>
      <t>月</t>
    </r>
    <r>
      <rPr>
        <b/>
        <sz val="14"/>
        <rFont val="Times New Roman"/>
        <family val="1"/>
      </rPr>
      <t>)</t>
    </r>
  </si>
  <si>
    <r>
      <t>2004</t>
    </r>
    <r>
      <rPr>
        <sz val="10"/>
        <rFont val="新細明體"/>
        <family val="1"/>
      </rPr>
      <t>年</t>
    </r>
    <r>
      <rPr>
        <sz val="10"/>
        <rFont val="Times New Roman"/>
        <family val="1"/>
      </rPr>
      <t>11</t>
    </r>
    <r>
      <rPr>
        <sz val="10"/>
        <rFont val="新細明體"/>
        <family val="1"/>
      </rPr>
      <t>月市值</t>
    </r>
  </si>
  <si>
    <r>
      <t>2003</t>
    </r>
    <r>
      <rPr>
        <sz val="10"/>
        <rFont val="新細明體"/>
        <family val="1"/>
      </rPr>
      <t>年</t>
    </r>
    <r>
      <rPr>
        <sz val="10"/>
        <rFont val="Times New Roman"/>
        <family val="1"/>
      </rPr>
      <t>12</t>
    </r>
    <r>
      <rPr>
        <sz val="10"/>
        <rFont val="新細明體"/>
        <family val="1"/>
      </rPr>
      <t>月市值</t>
    </r>
  </si>
  <si>
    <r>
      <t>2002</t>
    </r>
    <r>
      <rPr>
        <sz val="10"/>
        <rFont val="新細明體"/>
        <family val="1"/>
      </rPr>
      <t>年</t>
    </r>
    <r>
      <rPr>
        <sz val="10"/>
        <rFont val="Times New Roman"/>
        <family val="1"/>
      </rPr>
      <t>12</t>
    </r>
    <r>
      <rPr>
        <sz val="10"/>
        <rFont val="新細明體"/>
        <family val="1"/>
      </rPr>
      <t>月市值</t>
    </r>
  </si>
  <si>
    <t>股份集資額及新上市公司之數目</t>
  </si>
  <si>
    <t>年份</t>
  </si>
  <si>
    <t>首次上市集資額</t>
  </si>
  <si>
    <t>上市後集資額</t>
  </si>
  <si>
    <t>股份集資總額</t>
  </si>
  <si>
    <t>新上市公司之數目</t>
  </si>
  <si>
    <t>公司名稱</t>
  </si>
  <si>
    <t>中芯國際</t>
  </si>
  <si>
    <t>中國網通</t>
  </si>
  <si>
    <t>和記電訊國際</t>
  </si>
  <si>
    <t>中國電力</t>
  </si>
  <si>
    <t>大新銀行集團</t>
  </si>
  <si>
    <t>中國東方集團</t>
  </si>
  <si>
    <r>
      <t>中國平安保險</t>
    </r>
    <r>
      <rPr>
        <sz val="12"/>
        <rFont val="Times New Roman"/>
        <family val="1"/>
      </rPr>
      <t xml:space="preserve"> - H</t>
    </r>
    <r>
      <rPr>
        <sz val="12"/>
        <rFont val="新細明體"/>
        <family val="1"/>
      </rPr>
      <t>股</t>
    </r>
  </si>
  <si>
    <r>
      <t>中國國航</t>
    </r>
    <r>
      <rPr>
        <sz val="12"/>
        <rFont val="Times New Roman"/>
        <family val="1"/>
      </rPr>
      <t xml:space="preserve"> - H</t>
    </r>
    <r>
      <rPr>
        <sz val="12"/>
        <rFont val="新細明體"/>
        <family val="1"/>
      </rPr>
      <t>股</t>
    </r>
  </si>
  <si>
    <r>
      <t>中海集裝箱運輸</t>
    </r>
    <r>
      <rPr>
        <sz val="12"/>
        <rFont val="Times New Roman"/>
        <family val="1"/>
      </rPr>
      <t xml:space="preserve"> - H</t>
    </r>
    <r>
      <rPr>
        <sz val="12"/>
        <rFont val="新細明體"/>
        <family val="1"/>
      </rPr>
      <t>股</t>
    </r>
  </si>
  <si>
    <r>
      <t>中興通訊</t>
    </r>
    <r>
      <rPr>
        <sz val="12"/>
        <rFont val="Times New Roman"/>
        <family val="1"/>
      </rPr>
      <t xml:space="preserve"> - H</t>
    </r>
    <r>
      <rPr>
        <sz val="12"/>
        <rFont val="細明體"/>
        <family val="3"/>
      </rPr>
      <t>股</t>
    </r>
  </si>
  <si>
    <t>成交量</t>
  </si>
  <si>
    <t>中國移動</t>
  </si>
  <si>
    <t>中銀香港</t>
  </si>
  <si>
    <t>上市年份</t>
  </si>
  <si>
    <t>中國聯通</t>
  </si>
  <si>
    <t>中國人壽</t>
  </si>
  <si>
    <t>中國石油化工</t>
  </si>
  <si>
    <t>中國石油股份</t>
  </si>
  <si>
    <t>中國平安保險</t>
  </si>
  <si>
    <t>中國電信</t>
  </si>
  <si>
    <t>中國海洋石油</t>
  </si>
  <si>
    <t>全年衍生權證成交金額</t>
  </si>
  <si>
    <t>新上市的衍生權證數目</t>
  </si>
  <si>
    <t>內地企業的表現</t>
  </si>
  <si>
    <r>
      <t>上市公司數目</t>
    </r>
  </si>
  <si>
    <t>內地企業全年總成交金額</t>
  </si>
  <si>
    <t>紅籌股全年總成交金額</t>
  </si>
  <si>
    <r>
      <t>H</t>
    </r>
    <r>
      <rPr>
        <b/>
        <sz val="12"/>
        <rFont val="細明體"/>
        <family val="3"/>
      </rPr>
      <t>股全年總成交金額</t>
    </r>
  </si>
  <si>
    <t>未平倉合約</t>
  </si>
  <si>
    <t>所有期貨</t>
  </si>
  <si>
    <t>恒生指數期貨</t>
  </si>
  <si>
    <t>小型恒生指數期貨</t>
  </si>
  <si>
    <t>道瓊斯工業平均指數期貨</t>
  </si>
  <si>
    <t>股票期貨</t>
  </si>
  <si>
    <t>三年期外匯基金債券期貨</t>
  </si>
  <si>
    <t>所有期權</t>
  </si>
  <si>
    <t>恒生指數期權</t>
  </si>
  <si>
    <t>股票期權</t>
  </si>
  <si>
    <t>所有期貨及期權</t>
  </si>
  <si>
    <r>
      <t>(</t>
    </r>
    <r>
      <rPr>
        <b/>
        <sz val="13"/>
        <rFont val="新細明體"/>
        <family val="1"/>
      </rPr>
      <t>合約</t>
    </r>
    <r>
      <rPr>
        <b/>
        <sz val="13"/>
        <rFont val="Times New Roman"/>
        <family val="1"/>
      </rPr>
      <t>)</t>
    </r>
  </si>
  <si>
    <r>
      <t>(</t>
    </r>
    <r>
      <rPr>
        <sz val="13"/>
        <rFont val="新細明體"/>
        <family val="1"/>
      </rPr>
      <t>合約</t>
    </r>
    <r>
      <rPr>
        <sz val="13"/>
        <rFont val="Times New Roman"/>
        <family val="1"/>
      </rPr>
      <t>)</t>
    </r>
  </si>
  <si>
    <r>
      <t>小型恒生指數期權</t>
    </r>
    <r>
      <rPr>
        <sz val="13"/>
        <rFont val="Times New Roman"/>
        <family val="1"/>
      </rPr>
      <t xml:space="preserve"> </t>
    </r>
  </si>
  <si>
    <r>
      <t>H</t>
    </r>
    <r>
      <rPr>
        <sz val="13"/>
        <rFont val="新細明體"/>
        <family val="1"/>
      </rPr>
      <t>股指數期權</t>
    </r>
    <r>
      <rPr>
        <vertAlign val="superscript"/>
        <sz val="13"/>
        <rFont val="Times New Roman"/>
        <family val="1"/>
      </rPr>
      <t xml:space="preserve"> #</t>
    </r>
  </si>
  <si>
    <t>合約張數</t>
  </si>
  <si>
    <t xml:space="preserve"> </t>
  </si>
  <si>
    <t>19,586</t>
  </si>
  <si>
    <t>449</t>
  </si>
  <si>
    <t>9</t>
  </si>
  <si>
    <t>10</t>
  </si>
  <si>
    <t>存放在中央結算系統證券存管處的股份</t>
  </si>
  <si>
    <t>57.86%</t>
  </si>
  <si>
    <t>32.91%</t>
  </si>
  <si>
    <r>
      <t>104</t>
    </r>
    <r>
      <rPr>
        <sz val="11"/>
        <color indexed="8"/>
        <rFont val="PMingLiU"/>
        <family val="1"/>
      </rPr>
      <t>億元</t>
    </r>
  </si>
  <si>
    <r>
      <t>97</t>
    </r>
    <r>
      <rPr>
        <sz val="11"/>
        <color indexed="8"/>
        <rFont val="PMingLiU"/>
        <family val="1"/>
      </rPr>
      <t>億</t>
    </r>
  </si>
  <si>
    <r>
      <t>251</t>
    </r>
    <r>
      <rPr>
        <sz val="11"/>
        <color indexed="8"/>
        <rFont val="PMingLiU"/>
        <family val="1"/>
      </rPr>
      <t>億元</t>
    </r>
  </si>
  <si>
    <r>
      <t>91</t>
    </r>
    <r>
      <rPr>
        <sz val="11"/>
        <color indexed="8"/>
        <rFont val="PMingLiU"/>
        <family val="1"/>
      </rPr>
      <t>億</t>
    </r>
  </si>
  <si>
    <r>
      <t>8,600</t>
    </r>
    <r>
      <rPr>
        <sz val="11"/>
        <color indexed="8"/>
        <rFont val="PMingLiU"/>
        <family val="1"/>
      </rPr>
      <t>萬元</t>
    </r>
  </si>
  <si>
    <r>
      <t>7,850</t>
    </r>
    <r>
      <rPr>
        <sz val="11"/>
        <color indexed="8"/>
        <rFont val="新細明體"/>
        <family val="1"/>
      </rPr>
      <t>萬</t>
    </r>
  </si>
  <si>
    <r>
      <t>在</t>
    </r>
    <r>
      <rPr>
        <b/>
        <sz val="11"/>
        <rFont val="Times New Roman"/>
        <family val="1"/>
      </rPr>
      <t>T+3</t>
    </r>
    <r>
      <rPr>
        <b/>
        <sz val="11"/>
        <rFont val="PMingLiU"/>
        <family val="1"/>
      </rPr>
      <t>日進行補購</t>
    </r>
  </si>
  <si>
    <r>
      <t>250</t>
    </r>
    <r>
      <rPr>
        <sz val="11"/>
        <color indexed="8"/>
        <rFont val="新細明體"/>
        <family val="1"/>
      </rPr>
      <t>萬元</t>
    </r>
  </si>
  <si>
    <r>
      <t>10,128</t>
    </r>
    <r>
      <rPr>
        <sz val="11"/>
        <rFont val="新細明體"/>
        <family val="1"/>
      </rPr>
      <t>億</t>
    </r>
  </si>
  <si>
    <r>
      <t>19,155</t>
    </r>
    <r>
      <rPr>
        <sz val="11"/>
        <rFont val="新細明體"/>
        <family val="1"/>
      </rPr>
      <t>億元</t>
    </r>
  </si>
  <si>
    <r>
      <t>以「持續淨額交收」的交易於到期交收翌日</t>
    </r>
    <r>
      <rPr>
        <b/>
        <sz val="11"/>
        <rFont val="Times New Roman"/>
        <family val="1"/>
      </rPr>
      <t>(T+3)</t>
    </r>
    <r>
      <rPr>
        <b/>
        <sz val="11"/>
        <rFont val="PMingLiU"/>
        <family val="1"/>
      </rPr>
      <t>的交收效率</t>
    </r>
    <r>
      <rPr>
        <b/>
        <sz val="11"/>
        <rFont val="Times New Roman"/>
        <family val="1"/>
      </rPr>
      <t>(</t>
    </r>
    <r>
      <rPr>
        <b/>
        <sz val="11"/>
        <rFont val="PMingLiU"/>
        <family val="1"/>
      </rPr>
      <t>每日平均數</t>
    </r>
    <r>
      <rPr>
        <b/>
        <sz val="11"/>
        <rFont val="Times New Roman"/>
        <family val="1"/>
      </rPr>
      <t>)</t>
    </r>
  </si>
  <si>
    <t>證券市場創新高紀錄</t>
  </si>
  <si>
    <t>衍生產品市場創新高紀錄</t>
  </si>
  <si>
    <r>
      <t>H</t>
    </r>
    <r>
      <rPr>
        <b/>
        <sz val="12"/>
        <rFont val="細明體"/>
        <family val="3"/>
      </rPr>
      <t>股發行人
數目</t>
    </r>
  </si>
  <si>
    <t>紅籌股
發行人數目</t>
  </si>
  <si>
    <t>249  (24%)</t>
  </si>
  <si>
    <t>H股指數期貨*</t>
  </si>
  <si>
    <t>1 - 2</t>
  </si>
  <si>
    <t>在香港上市的內地股份統計數據</t>
  </si>
  <si>
    <t>紅籌股市值</t>
  </si>
  <si>
    <t>內地企業
市值</t>
  </si>
  <si>
    <t>內地企業市值及發行人數目</t>
  </si>
  <si>
    <t>內地企業佔股本市場
總成交金額百分比</t>
  </si>
  <si>
    <t>排名</t>
  </si>
  <si>
    <t>交易所</t>
  </si>
  <si>
    <t>股份集資額</t>
  </si>
  <si>
    <t>西班牙</t>
  </si>
  <si>
    <t>澳洲</t>
  </si>
  <si>
    <t>孟買</t>
  </si>
  <si>
    <t>納斯達克</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</si>
  <si>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</si>
  <si>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上述為暫計數字</t>
  </si>
  <si>
    <t>3 - 13</t>
  </si>
  <si>
    <t>14 - 17</t>
  </si>
  <si>
    <t>18</t>
  </si>
  <si>
    <t>19- 20</t>
  </si>
  <si>
    <t>21</t>
  </si>
  <si>
    <r>
      <t>在香港上市的內地股份統計數據</t>
    </r>
    <r>
      <rPr>
        <sz val="18"/>
        <color indexed="8"/>
        <rFont val="Times New Roman"/>
        <family val="1"/>
      </rPr>
      <t xml:space="preserve"> </t>
    </r>
  </si>
  <si>
    <r>
      <t>H</t>
    </r>
    <r>
      <rPr>
        <b/>
        <sz val="12"/>
        <rFont val="細明體"/>
        <family val="3"/>
      </rPr>
      <t>股市值</t>
    </r>
  </si>
  <si>
    <t>境外非國有企業
市值</t>
  </si>
  <si>
    <t>境外非國有企業
發行人數目</t>
  </si>
  <si>
    <t>境外非國有企業全年
總成交金額</t>
  </si>
  <si>
    <t>內地企業全年
總成交金額</t>
  </si>
  <si>
    <t>其他</t>
  </si>
  <si>
    <t>上海</t>
  </si>
  <si>
    <t>新加坡</t>
  </si>
  <si>
    <t>深圳</t>
  </si>
  <si>
    <t>台灣</t>
  </si>
  <si>
    <t>內地企業
發行人數目</t>
  </si>
  <si>
    <r>
      <t>MSCI中國外資自由投資指數期貨</t>
    </r>
    <r>
      <rPr>
        <vertAlign val="superscript"/>
        <sz val="13"/>
        <rFont val="Symbol"/>
        <family val="1"/>
      </rPr>
      <t>W</t>
    </r>
  </si>
  <si>
    <r>
      <t>交易所參與者</t>
    </r>
    <r>
      <rPr>
        <vertAlign val="superscript"/>
        <sz val="11"/>
        <rFont val="新細明體"/>
        <family val="1"/>
      </rPr>
      <t xml:space="preserve"> </t>
    </r>
    <r>
      <rPr>
        <vertAlign val="superscript"/>
        <sz val="11"/>
        <rFont val="Wingdings"/>
        <family val="0"/>
      </rPr>
      <t>²</t>
    </r>
  </si>
  <si>
    <r>
      <t>交易權持有人</t>
    </r>
    <r>
      <rPr>
        <vertAlign val="superscript"/>
        <sz val="11"/>
        <rFont val="Symbol"/>
        <family val="1"/>
      </rPr>
      <t>W</t>
    </r>
  </si>
  <si>
    <t>頁</t>
  </si>
  <si>
    <t>證券市場</t>
  </si>
  <si>
    <r>
      <t xml:space="preserve"> % </t>
    </r>
    <r>
      <rPr>
        <sz val="12"/>
        <rFont val="新細明體"/>
        <family val="1"/>
      </rPr>
      <t>變幅</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</si>
  <si>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</si>
  <si>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</si>
  <si>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</si>
  <si>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 </t>
    </r>
    <r>
      <rPr>
        <sz val="12"/>
        <rFont val="細明體"/>
        <family val="3"/>
      </rPr>
      <t>首次上市集資額</t>
    </r>
  </si>
  <si>
    <r>
      <t xml:space="preserve">    - </t>
    </r>
    <r>
      <rPr>
        <sz val="12"/>
        <rFont val="細明體"/>
        <family val="3"/>
      </rPr>
      <t>上市後集資額</t>
    </r>
  </si>
  <si>
    <r>
      <t xml:space="preserve"> * </t>
    </r>
    <r>
      <rPr>
        <sz val="10"/>
        <rFont val="細明體"/>
        <family val="3"/>
      </rPr>
      <t>數字並不包括股份以外的其他上市證券例如政府債券</t>
    </r>
  </si>
  <si>
    <r>
      <t xml:space="preserve">% </t>
    </r>
    <r>
      <rPr>
        <sz val="12"/>
        <rFont val="新細明體"/>
        <family val="1"/>
      </rPr>
      <t>變幅</t>
    </r>
  </si>
  <si>
    <r>
      <t>(</t>
    </r>
    <r>
      <rPr>
        <sz val="10"/>
        <rFont val="新細明體"/>
        <family val="1"/>
      </rPr>
      <t>百萬美元</t>
    </r>
    <r>
      <rPr>
        <sz val="10"/>
        <rFont val="Times New Roman"/>
        <family val="1"/>
      </rPr>
      <t>)</t>
    </r>
  </si>
  <si>
    <t>主板</t>
  </si>
  <si>
    <r>
      <t xml:space="preserve">   </t>
    </r>
  </si>
  <si>
    <t>創業板</t>
  </si>
  <si>
    <r>
      <t xml:space="preserve">      </t>
    </r>
  </si>
  <si>
    <t>主板及創業板</t>
  </si>
  <si>
    <r>
      <t xml:space="preserve"> % </t>
    </r>
    <r>
      <rPr>
        <sz val="12"/>
        <rFont val="新細明體"/>
        <family val="1"/>
      </rPr>
      <t>變幅</t>
    </r>
  </si>
  <si>
    <r>
      <t xml:space="preserve">    </t>
    </r>
  </si>
  <si>
    <r>
      <t>*</t>
    </r>
    <r>
      <rPr>
        <sz val="11"/>
        <rFont val="Times New Roman"/>
        <family val="1"/>
      </rPr>
      <t>H</t>
    </r>
    <r>
      <rPr>
        <sz val="11"/>
        <rFont val="新細明體"/>
        <family val="1"/>
      </rPr>
      <t>股指數期貨於</t>
    </r>
    <r>
      <rPr>
        <sz val="11"/>
        <rFont val="Times New Roman"/>
        <family val="1"/>
      </rPr>
      <t>2003</t>
    </r>
    <r>
      <rPr>
        <sz val="11"/>
        <rFont val="新細明體"/>
        <family val="1"/>
      </rPr>
      <t>年</t>
    </r>
    <r>
      <rPr>
        <sz val="11"/>
        <rFont val="Times New Roman"/>
        <family val="1"/>
      </rPr>
      <t>12</t>
    </r>
    <r>
      <rPr>
        <sz val="11"/>
        <rFont val="新細明體"/>
        <family val="1"/>
      </rPr>
      <t>月</t>
    </r>
    <r>
      <rPr>
        <sz val="11"/>
        <rFont val="Times New Roman"/>
        <family val="1"/>
      </rPr>
      <t>8</t>
    </r>
    <r>
      <rPr>
        <sz val="11"/>
        <rFont val="新細明體"/>
        <family val="1"/>
      </rPr>
      <t>日開始買賣</t>
    </r>
  </si>
  <si>
    <t>中央結算系統統計資料</t>
  </si>
  <si>
    <r>
      <t xml:space="preserve">-       </t>
    </r>
    <r>
      <rPr>
        <sz val="11"/>
        <rFont val="PMingLiU"/>
        <family val="1"/>
      </rPr>
      <t>涉及經紀數目</t>
    </r>
  </si>
  <si>
    <r>
      <t xml:space="preserve"> </t>
    </r>
    <r>
      <rPr>
        <i/>
        <sz val="11"/>
        <rFont val="細明體"/>
        <family val="3"/>
      </rPr>
      <t>不適用</t>
    </r>
  </si>
  <si>
    <r>
      <t xml:space="preserve"> </t>
    </r>
    <r>
      <rPr>
        <sz val="11"/>
        <rFont val="細明體"/>
        <family val="3"/>
      </rPr>
      <t>不適用</t>
    </r>
  </si>
  <si>
    <r>
      <t>(</t>
    </r>
    <r>
      <rPr>
        <b/>
        <sz val="11"/>
        <rFont val="PMingLiU"/>
        <family val="1"/>
      </rPr>
      <t>每日平均數</t>
    </r>
    <r>
      <rPr>
        <b/>
        <sz val="11"/>
        <rFont val="Times New Roman"/>
        <family val="1"/>
      </rPr>
      <t>)</t>
    </r>
  </si>
  <si>
    <t>經中央結算系統處理之聯交所交易</t>
  </si>
  <si>
    <r>
      <t xml:space="preserve">-     </t>
    </r>
    <r>
      <rPr>
        <sz val="11"/>
        <rFont val="細明體"/>
        <family val="3"/>
      </rPr>
      <t>交易宗數</t>
    </r>
  </si>
  <si>
    <r>
      <t xml:space="preserve">-     </t>
    </r>
    <r>
      <rPr>
        <sz val="11"/>
        <rFont val="PMingLiU"/>
        <family val="1"/>
      </rPr>
      <t>涉及股數</t>
    </r>
  </si>
  <si>
    <r>
      <t xml:space="preserve">-     </t>
    </r>
    <r>
      <rPr>
        <sz val="11"/>
        <rFont val="PMingLiU"/>
        <family val="1"/>
      </rPr>
      <t>交收指示數目</t>
    </r>
  </si>
  <si>
    <r>
      <t xml:space="preserve">-     </t>
    </r>
    <r>
      <rPr>
        <sz val="11"/>
        <rFont val="PMingLiU"/>
        <family val="1"/>
      </rPr>
      <t>市值</t>
    </r>
  </si>
  <si>
    <r>
      <t xml:space="preserve">-     </t>
    </r>
    <r>
      <rPr>
        <sz val="11"/>
        <rFont val="PMingLiU"/>
        <family val="1"/>
      </rPr>
      <t>交數指示數目</t>
    </r>
  </si>
  <si>
    <t>衍生產品市場</t>
  </si>
  <si>
    <r>
      <t>頁</t>
    </r>
    <r>
      <rPr>
        <sz val="12"/>
        <rFont val="Times New Roman"/>
        <family val="1"/>
      </rPr>
      <t xml:space="preserve"> 1</t>
    </r>
  </si>
  <si>
    <r>
      <t>頁</t>
    </r>
    <r>
      <rPr>
        <sz val="12"/>
        <rFont val="Times New Roman"/>
        <family val="1"/>
      </rPr>
      <t xml:space="preserve"> 2</t>
    </r>
  </si>
  <si>
    <r>
      <t>頁</t>
    </r>
    <r>
      <rPr>
        <sz val="12"/>
        <rFont val="Times New Roman"/>
        <family val="1"/>
      </rPr>
      <t xml:space="preserve"> 3</t>
    </r>
  </si>
  <si>
    <r>
      <t>頁</t>
    </r>
    <r>
      <rPr>
        <sz val="12"/>
        <rFont val="Times New Roman"/>
        <family val="1"/>
      </rPr>
      <t xml:space="preserve"> 5</t>
    </r>
  </si>
  <si>
    <r>
      <t>頁</t>
    </r>
    <r>
      <rPr>
        <sz val="10"/>
        <rFont val="Times New Roman"/>
        <family val="1"/>
      </rPr>
      <t xml:space="preserve"> 6</t>
    </r>
  </si>
  <si>
    <r>
      <t>頁</t>
    </r>
    <r>
      <rPr>
        <sz val="12"/>
        <rFont val="Times New Roman"/>
        <family val="1"/>
      </rPr>
      <t xml:space="preserve"> 7</t>
    </r>
  </si>
  <si>
    <r>
      <t>頁</t>
    </r>
    <r>
      <rPr>
        <sz val="12"/>
        <rFont val="Times New Roman"/>
        <family val="1"/>
      </rPr>
      <t xml:space="preserve"> 8</t>
    </r>
  </si>
  <si>
    <r>
      <t>頁</t>
    </r>
    <r>
      <rPr>
        <sz val="12"/>
        <rFont val="Times New Roman"/>
        <family val="1"/>
      </rPr>
      <t xml:space="preserve"> 9</t>
    </r>
  </si>
  <si>
    <r>
      <t>頁</t>
    </r>
    <r>
      <rPr>
        <sz val="11"/>
        <rFont val="Times New Roman"/>
        <family val="1"/>
      </rPr>
      <t xml:space="preserve"> 10</t>
    </r>
  </si>
  <si>
    <r>
      <t>頁</t>
    </r>
    <r>
      <rPr>
        <sz val="12"/>
        <rFont val="Times New Roman"/>
        <family val="1"/>
      </rPr>
      <t xml:space="preserve"> 11</t>
    </r>
  </si>
  <si>
    <r>
      <t>頁</t>
    </r>
    <r>
      <rPr>
        <sz val="12"/>
        <rFont val="Times New Roman"/>
        <family val="1"/>
      </rPr>
      <t>12</t>
    </r>
  </si>
  <si>
    <r>
      <t>頁</t>
    </r>
    <r>
      <rPr>
        <sz val="12"/>
        <rFont val="Times New Roman"/>
        <family val="1"/>
      </rPr>
      <t xml:space="preserve"> 14</t>
    </r>
  </si>
  <si>
    <r>
      <t>頁</t>
    </r>
    <r>
      <rPr>
        <sz val="12"/>
        <rFont val="Times New Roman"/>
        <family val="1"/>
      </rPr>
      <t xml:space="preserve"> 15</t>
    </r>
  </si>
  <si>
    <r>
      <t>頁</t>
    </r>
    <r>
      <rPr>
        <sz val="12"/>
        <rFont val="Times New Roman"/>
        <family val="1"/>
      </rPr>
      <t xml:space="preserve"> 16</t>
    </r>
  </si>
  <si>
    <r>
      <t>頁</t>
    </r>
    <r>
      <rPr>
        <sz val="11"/>
        <rFont val="Times New Roman"/>
        <family val="1"/>
      </rPr>
      <t xml:space="preserve"> 17</t>
    </r>
  </si>
  <si>
    <r>
      <t>頁 1</t>
    </r>
    <r>
      <rPr>
        <sz val="12"/>
        <rFont val="新細明體"/>
        <family val="1"/>
      </rPr>
      <t>8</t>
    </r>
  </si>
  <si>
    <r>
      <t xml:space="preserve">       % </t>
    </r>
    <r>
      <rPr>
        <sz val="10"/>
        <rFont val="新細明體"/>
        <family val="1"/>
      </rPr>
      <t>變幅</t>
    </r>
  </si>
  <si>
    <r>
      <t>頁</t>
    </r>
    <r>
      <rPr>
        <sz val="12"/>
        <rFont val="Times New Roman"/>
        <family val="1"/>
      </rPr>
      <t xml:space="preserve"> 13</t>
    </r>
  </si>
  <si>
    <r>
      <t>W</t>
    </r>
    <r>
      <rPr>
        <sz val="8.1"/>
        <rFont val="新細明體"/>
        <family val="1"/>
      </rPr>
      <t xml:space="preserve"> </t>
    </r>
    <r>
      <rPr>
        <sz val="9"/>
        <rFont val="新細明體"/>
        <family val="1"/>
      </rPr>
      <t>聯交所之交易權持有人即是於</t>
    </r>
    <r>
      <rPr>
        <sz val="9"/>
        <rFont val="Times New Roman"/>
        <family val="1"/>
      </rPr>
      <t>2000</t>
    </r>
    <r>
      <rPr>
        <sz val="9"/>
        <rFont val="新細明體"/>
        <family val="1"/>
      </rPr>
      <t>年</t>
    </r>
    <r>
      <rPr>
        <sz val="9"/>
        <rFont val="Times New Roman"/>
        <family val="1"/>
      </rPr>
      <t>3</t>
    </r>
    <r>
      <rPr>
        <sz val="9"/>
        <rFont val="新細明體"/>
        <family val="1"/>
      </rPr>
      <t>月</t>
    </r>
    <r>
      <rPr>
        <sz val="9"/>
        <rFont val="Times New Roman"/>
        <family val="1"/>
      </rPr>
      <t>6</t>
    </r>
    <r>
      <rPr>
        <sz val="9"/>
        <rFont val="新細明體"/>
        <family val="1"/>
      </rPr>
      <t>日交易所完成合併時聯交所的非交易會員</t>
    </r>
  </si>
  <si>
    <t xml:space="preserve">  期交所交易權持有人是指已辭任參與者但仍持有期交所交易權的前期交所會員/參與者</t>
  </si>
  <si>
    <r>
      <t xml:space="preserve">    -  </t>
    </r>
    <r>
      <rPr>
        <sz val="12"/>
        <rFont val="細明體"/>
        <family val="3"/>
      </rPr>
      <t>認股權證</t>
    </r>
  </si>
  <si>
    <r>
      <t xml:space="preserve">    -  </t>
    </r>
    <r>
      <rPr>
        <sz val="12"/>
        <rFont val="細明體"/>
        <family val="3"/>
      </rPr>
      <t>債券</t>
    </r>
  </si>
  <si>
    <r>
      <t xml:space="preserve">    -  </t>
    </r>
    <r>
      <rPr>
        <sz val="12"/>
        <rFont val="細明體"/>
        <family val="3"/>
      </rPr>
      <t>單位信託基金</t>
    </r>
  </si>
  <si>
    <r>
      <t>西班牙交易所</t>
    </r>
    <r>
      <rPr>
        <b/>
        <sz val="12"/>
        <rFont val="Times New Roman"/>
        <family val="1"/>
      </rPr>
      <t xml:space="preserve"> (BME)*</t>
    </r>
  </si>
  <si>
    <r>
      <t>*</t>
    </r>
    <r>
      <rPr>
        <sz val="11"/>
        <rFont val="新細明體"/>
        <family val="1"/>
      </rPr>
      <t>西班牙交易所</t>
    </r>
    <r>
      <rPr>
        <b/>
        <sz val="12"/>
        <rFont val="Times New Roman"/>
        <family val="1"/>
      </rPr>
      <t>(BME)於2003年正式成立</t>
    </r>
  </si>
  <si>
    <r>
      <t xml:space="preserve">    -  </t>
    </r>
    <r>
      <rPr>
        <sz val="12"/>
        <rFont val="細明體"/>
        <family val="3"/>
      </rPr>
      <t>股票掛鉤票據</t>
    </r>
  </si>
  <si>
    <t>2004</t>
  </si>
  <si>
    <t>2003</t>
  </si>
  <si>
    <r>
      <t>股份集資額</t>
    </r>
    <r>
      <rPr>
        <b/>
        <sz val="14"/>
        <rFont val="Times New Roman"/>
        <family val="1"/>
      </rPr>
      <t xml:space="preserve"> (2004</t>
    </r>
    <r>
      <rPr>
        <b/>
        <sz val="14"/>
        <rFont val="新細明體"/>
        <family val="1"/>
      </rPr>
      <t>年</t>
    </r>
    <r>
      <rPr>
        <b/>
        <sz val="14"/>
        <rFont val="Times New Roman"/>
        <family val="1"/>
      </rPr>
      <t>1</t>
    </r>
    <r>
      <rPr>
        <b/>
        <sz val="14"/>
        <rFont val="新細明體"/>
        <family val="1"/>
      </rPr>
      <t>月至</t>
    </r>
    <r>
      <rPr>
        <b/>
        <sz val="14"/>
        <rFont val="Times New Roman"/>
        <family val="1"/>
      </rPr>
      <t>11</t>
    </r>
    <r>
      <rPr>
        <b/>
        <sz val="14"/>
        <rFont val="新細明體"/>
        <family val="1"/>
      </rPr>
      <t>月</t>
    </r>
    <r>
      <rPr>
        <b/>
        <sz val="14"/>
        <rFont val="Times New Roman"/>
        <family val="1"/>
      </rPr>
      <t xml:space="preserve"> )</t>
    </r>
  </si>
  <si>
    <r>
      <t>2004</t>
    </r>
    <r>
      <rPr>
        <b/>
        <sz val="14"/>
        <rFont val="細明體"/>
        <family val="3"/>
      </rPr>
      <t>年首</t>
    </r>
    <r>
      <rPr>
        <b/>
        <sz val="14"/>
        <rFont val="Times New Roman"/>
        <family val="1"/>
      </rPr>
      <t>10</t>
    </r>
    <r>
      <rPr>
        <b/>
        <sz val="14"/>
        <rFont val="細明體"/>
        <family val="3"/>
      </rPr>
      <t>家上市集資額最高的新上市企業</t>
    </r>
  </si>
  <si>
    <r>
      <t>首</t>
    </r>
    <r>
      <rPr>
        <b/>
        <sz val="14"/>
        <rFont val="Times New Roman"/>
        <family val="1"/>
      </rPr>
      <t>10</t>
    </r>
    <r>
      <rPr>
        <b/>
        <sz val="14"/>
        <rFont val="細明體"/>
        <family val="3"/>
      </rPr>
      <t>家上市集資額最高的新上市企業</t>
    </r>
  </si>
  <si>
    <t>衍生產品市場統計數據
(計至年度結算日)</t>
  </si>
  <si>
    <t>期末</t>
  </si>
  <si>
    <r>
      <t xml:space="preserve">           </t>
    </r>
    <r>
      <rPr>
        <b/>
        <u val="single"/>
        <sz val="12"/>
        <rFont val="新細明體"/>
        <family val="1"/>
      </rPr>
      <t>主板</t>
    </r>
  </si>
  <si>
    <r>
      <t xml:space="preserve">             </t>
    </r>
    <r>
      <rPr>
        <b/>
        <u val="single"/>
        <sz val="12"/>
        <rFont val="新細明體"/>
        <family val="1"/>
      </rPr>
      <t>創業板</t>
    </r>
  </si>
  <si>
    <r>
      <t>(</t>
    </r>
    <r>
      <rPr>
        <sz val="12"/>
        <rFont val="細明體"/>
        <family val="3"/>
      </rPr>
      <t>百萬港元</t>
    </r>
    <r>
      <rPr>
        <sz val="12"/>
        <rFont val="Times New Roman"/>
        <family val="1"/>
      </rPr>
      <t>)</t>
    </r>
  </si>
  <si>
    <t>2004</t>
  </si>
  <si>
    <t>2003</t>
  </si>
  <si>
    <r>
      <t xml:space="preserve">% </t>
    </r>
    <r>
      <rPr>
        <sz val="12"/>
        <rFont val="新細明體"/>
        <family val="1"/>
      </rPr>
      <t>變幅</t>
    </r>
  </si>
  <si>
    <r>
      <t>股份以外的其他上市證券的首次公開招股集資金額</t>
    </r>
  </si>
  <si>
    <r>
      <t xml:space="preserve">    - </t>
    </r>
    <r>
      <rPr>
        <sz val="12"/>
        <rFont val="細明體"/>
        <family val="3"/>
      </rPr>
      <t>認股權證</t>
    </r>
  </si>
  <si>
    <r>
      <t xml:space="preserve">    - </t>
    </r>
    <r>
      <rPr>
        <sz val="12"/>
        <rFont val="細明體"/>
        <family val="3"/>
      </rPr>
      <t>股票掛鉤票據</t>
    </r>
  </si>
  <si>
    <r>
      <t xml:space="preserve">    - </t>
    </r>
    <r>
      <rPr>
        <sz val="12"/>
        <rFont val="細明體"/>
        <family val="3"/>
      </rPr>
      <t>債券</t>
    </r>
  </si>
  <si>
    <r>
      <t xml:space="preserve">    - </t>
    </r>
    <r>
      <rPr>
        <sz val="12"/>
        <rFont val="細明體"/>
        <family val="3"/>
      </rPr>
      <t>單位信託基金</t>
    </r>
  </si>
  <si>
    <r>
      <t xml:space="preserve">    - </t>
    </r>
    <r>
      <rPr>
        <sz val="12"/>
        <rFont val="新細明體"/>
        <family val="1"/>
      </rPr>
      <t>股份</t>
    </r>
  </si>
  <si>
    <r>
      <t>頁</t>
    </r>
    <r>
      <rPr>
        <sz val="12"/>
        <rFont val="Times New Roman"/>
        <family val="1"/>
      </rPr>
      <t xml:space="preserve"> 4</t>
    </r>
  </si>
  <si>
    <t xml:space="preserve">             計至年度結算日</t>
  </si>
  <si>
    <r>
      <t xml:space="preserve">                 </t>
    </r>
    <r>
      <rPr>
        <b/>
        <u val="single"/>
        <sz val="12"/>
        <rFont val="新細明體"/>
        <family val="1"/>
      </rPr>
      <t>主板</t>
    </r>
  </si>
  <si>
    <t xml:space="preserve">              計至年度結算日</t>
  </si>
  <si>
    <r>
      <t xml:space="preserve">                  </t>
    </r>
    <r>
      <rPr>
        <b/>
        <u val="single"/>
        <sz val="12"/>
        <rFont val="新細明體"/>
        <family val="1"/>
      </rPr>
      <t>創業板</t>
    </r>
  </si>
  <si>
    <t>1,073</t>
  </si>
  <si>
    <t>385</t>
  </si>
  <si>
    <t>317</t>
  </si>
  <si>
    <t>297</t>
  </si>
  <si>
    <t>236</t>
  </si>
  <si>
    <t>235</t>
  </si>
  <si>
    <t>206</t>
  </si>
  <si>
    <t>195</t>
  </si>
  <si>
    <t>141</t>
  </si>
  <si>
    <t>133</t>
  </si>
  <si>
    <t>數字並不包括股份以外的其他上市證券例如政府債券</t>
  </si>
  <si>
    <t>173.6</t>
  </si>
  <si>
    <t>81.1</t>
  </si>
  <si>
    <t>312.2</t>
  </si>
  <si>
    <t>816.5</t>
  </si>
  <si>
    <t>59.5</t>
  </si>
  <si>
    <t>155.6</t>
  </si>
  <si>
    <t>449.7</t>
  </si>
  <si>
    <t>570.7</t>
  </si>
  <si>
    <t>310.9</t>
  </si>
  <si>
    <t>1,659.2</t>
  </si>
  <si>
    <t>1,325.6</t>
  </si>
  <si>
    <t>3,339.8</t>
  </si>
  <si>
    <t>369.9</t>
  </si>
  <si>
    <t>564.4</t>
  </si>
  <si>
    <t>1,520.5</t>
  </si>
  <si>
    <t xml:space="preserve">                於年度結算日</t>
  </si>
  <si>
    <t>括號內為內地企業佔股份市場的百分比</t>
  </si>
  <si>
    <r>
      <t>#</t>
    </r>
    <r>
      <rPr>
        <sz val="12"/>
        <rFont val="新細明體"/>
        <family val="1"/>
      </rPr>
      <t xml:space="preserve"> </t>
    </r>
    <r>
      <rPr>
        <sz val="11"/>
        <rFont val="Times New Roman"/>
        <family val="1"/>
      </rPr>
      <t>H</t>
    </r>
    <r>
      <rPr>
        <sz val="11"/>
        <rFont val="新細明體"/>
        <family val="1"/>
      </rPr>
      <t>股指數期權於</t>
    </r>
    <r>
      <rPr>
        <sz val="11"/>
        <rFont val="Times New Roman"/>
        <family val="1"/>
      </rPr>
      <t>2004</t>
    </r>
    <r>
      <rPr>
        <sz val="11"/>
        <rFont val="新細明體"/>
        <family val="1"/>
      </rPr>
      <t>年</t>
    </r>
    <r>
      <rPr>
        <sz val="11"/>
        <rFont val="Times New Roman"/>
        <family val="1"/>
      </rPr>
      <t>6</t>
    </r>
    <r>
      <rPr>
        <sz val="11"/>
        <rFont val="新細明體"/>
        <family val="1"/>
      </rPr>
      <t>月</t>
    </r>
    <r>
      <rPr>
        <sz val="11"/>
        <rFont val="Times New Roman"/>
        <family val="1"/>
      </rPr>
      <t>14</t>
    </r>
    <r>
      <rPr>
        <sz val="11"/>
        <rFont val="新細明體"/>
        <family val="1"/>
      </rPr>
      <t>日開始買賣</t>
    </r>
  </si>
  <si>
    <t>(於年度結算日)</t>
  </si>
  <si>
    <r>
      <t xml:space="preserve">               </t>
    </r>
    <r>
      <rPr>
        <sz val="12"/>
        <rFont val="細明體"/>
        <family val="3"/>
      </rPr>
      <t>於年度結算日</t>
    </r>
  </si>
  <si>
    <r>
      <t xml:space="preserve">                 </t>
    </r>
    <r>
      <rPr>
        <sz val="12"/>
        <rFont val="細明體"/>
        <family val="3"/>
      </rPr>
      <t>於年度結算日</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</si>
  <si>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</si>
  <si>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</si>
  <si>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Wingdings"/>
        <family val="0"/>
      </rPr>
      <t>§</t>
    </r>
    <r>
      <rPr>
        <sz val="12"/>
        <rFont val="Times New Roman"/>
        <family val="1"/>
      </rPr>
      <t xml:space="preserve"> </t>
    </r>
    <r>
      <rPr>
        <sz val="12"/>
        <rFont val="細明體"/>
        <family val="3"/>
      </rPr>
      <t>衍生權證</t>
    </r>
  </si>
  <si>
    <r>
      <t>全年新上市公司數目</t>
    </r>
  </si>
  <si>
    <t>1,248.6</t>
  </si>
  <si>
    <t>2,759.1</t>
  </si>
  <si>
    <t>1,080.8</t>
  </si>
  <si>
    <t>1,040.8</t>
  </si>
  <si>
    <t>1,301.7</t>
  </si>
  <si>
    <t>1,674.1</t>
  </si>
  <si>
    <t>1,082.2</t>
  </si>
  <si>
    <t>1,145.2</t>
  </si>
  <si>
    <t>2,651.7</t>
  </si>
  <si>
    <t>2,640.1</t>
  </si>
  <si>
    <t>1,127.8</t>
  </si>
  <si>
    <t>1,593.6</t>
  </si>
  <si>
    <t>1,197.9</t>
  </si>
  <si>
    <t>2,156.7</t>
  </si>
  <si>
    <t>1,016.1</t>
  </si>
  <si>
    <r>
      <t xml:space="preserve">    - iShares (</t>
    </r>
    <r>
      <rPr>
        <sz val="12"/>
        <rFont val="細明體"/>
        <family val="3"/>
      </rPr>
      <t>非上市可交易）</t>
    </r>
  </si>
  <si>
    <r>
      <t xml:space="preserve">         </t>
    </r>
    <r>
      <rPr>
        <sz val="12"/>
        <rFont val="Wingdings"/>
        <family val="0"/>
      </rPr>
      <t>§</t>
    </r>
    <r>
      <rPr>
        <sz val="12"/>
        <rFont val="Times New Roman"/>
        <family val="1"/>
      </rPr>
      <t xml:space="preserve"> </t>
    </r>
    <r>
      <rPr>
        <sz val="12"/>
        <rFont val="細明體"/>
        <family val="3"/>
      </rPr>
      <t>上市「交易所買賣基金」</t>
    </r>
  </si>
  <si>
    <t>匯豐</t>
  </si>
  <si>
    <t>和記黃埔</t>
  </si>
  <si>
    <r>
      <t>中國石油股份</t>
    </r>
    <r>
      <rPr>
        <sz val="12"/>
        <rFont val="Times New Roman"/>
        <family val="1"/>
      </rPr>
      <t xml:space="preserve"> - H</t>
    </r>
    <r>
      <rPr>
        <sz val="12"/>
        <rFont val="細明體"/>
        <family val="3"/>
      </rPr>
      <t>股</t>
    </r>
  </si>
  <si>
    <t>新鴻基地產</t>
  </si>
  <si>
    <r>
      <t>中國人壽</t>
    </r>
    <r>
      <rPr>
        <sz val="12"/>
        <rFont val="Times New Roman"/>
        <family val="1"/>
      </rPr>
      <t xml:space="preserve"> - H</t>
    </r>
    <r>
      <rPr>
        <sz val="12"/>
        <rFont val="細明體"/>
        <family val="3"/>
      </rPr>
      <t>股</t>
    </r>
  </si>
  <si>
    <t>長江</t>
  </si>
  <si>
    <r>
      <t>中國石油化工</t>
    </r>
    <r>
      <rPr>
        <sz val="12"/>
        <rFont val="Times New Roman"/>
        <family val="1"/>
      </rPr>
      <t xml:space="preserve"> - H</t>
    </r>
    <r>
      <rPr>
        <sz val="12"/>
        <rFont val="細明體"/>
        <family val="3"/>
      </rPr>
      <t>股</t>
    </r>
  </si>
  <si>
    <r>
      <t>中國電信</t>
    </r>
    <r>
      <rPr>
        <sz val="12"/>
        <rFont val="Times New Roman"/>
        <family val="1"/>
      </rPr>
      <t xml:space="preserve"> - H</t>
    </r>
    <r>
      <rPr>
        <sz val="12"/>
        <rFont val="細明體"/>
        <family val="3"/>
      </rPr>
      <t>股</t>
    </r>
  </si>
  <si>
    <t>3,796</t>
  </si>
  <si>
    <t>1,528</t>
  </si>
  <si>
    <t>1,416</t>
  </si>
  <si>
    <t>1,276</t>
  </si>
  <si>
    <t>1,108</t>
  </si>
  <si>
    <t>5,244.8</t>
  </si>
  <si>
    <t>304  (28%)</t>
  </si>
  <si>
    <t>20,205  (30%)</t>
  </si>
  <si>
    <t>16,797  (30%)</t>
  </si>
  <si>
    <t>513  (87%)</t>
  </si>
  <si>
    <t>48  (3%)</t>
  </si>
  <si>
    <t>44  (63%)</t>
  </si>
  <si>
    <t>不適用</t>
  </si>
  <si>
    <r>
      <t xml:space="preserve">            </t>
    </r>
    <r>
      <rPr>
        <sz val="11"/>
        <rFont val="細明體"/>
        <family val="3"/>
      </rPr>
      <t>計至年度結算日</t>
    </r>
  </si>
  <si>
    <t>2004</t>
  </si>
  <si>
    <t>2003</t>
  </si>
  <si>
    <r>
      <t>160</t>
    </r>
    <r>
      <rPr>
        <b/>
        <sz val="11"/>
        <color indexed="8"/>
        <rFont val="PMingLiU"/>
        <family val="1"/>
      </rPr>
      <t>億元</t>
    </r>
  </si>
  <si>
    <r>
      <t>162</t>
    </r>
    <r>
      <rPr>
        <b/>
        <sz val="11"/>
        <color indexed="8"/>
        <rFont val="PMingLiU"/>
        <family val="1"/>
      </rPr>
      <t>億</t>
    </r>
  </si>
  <si>
    <r>
      <t>380</t>
    </r>
    <r>
      <rPr>
        <b/>
        <sz val="11"/>
        <color indexed="8"/>
        <rFont val="PMingLiU"/>
        <family val="1"/>
      </rPr>
      <t>億元</t>
    </r>
  </si>
  <si>
    <r>
      <t>118</t>
    </r>
    <r>
      <rPr>
        <b/>
        <sz val="11"/>
        <color indexed="8"/>
        <rFont val="PMingLiU"/>
        <family val="1"/>
      </rPr>
      <t>億</t>
    </r>
  </si>
  <si>
    <r>
      <t>頁</t>
    </r>
    <r>
      <rPr>
        <sz val="12"/>
        <rFont val="Times New Roman"/>
        <family val="1"/>
      </rPr>
      <t xml:space="preserve"> 19 </t>
    </r>
    <r>
      <rPr>
        <sz val="12"/>
        <rFont val="細明體"/>
        <family val="3"/>
      </rPr>
      <t>至</t>
    </r>
    <r>
      <rPr>
        <sz val="12"/>
        <rFont val="Times New Roman"/>
        <family val="1"/>
      </rPr>
      <t xml:space="preserve"> 20</t>
    </r>
  </si>
  <si>
    <r>
      <t>8,220</t>
    </r>
    <r>
      <rPr>
        <b/>
        <sz val="11"/>
        <color indexed="8"/>
        <rFont val="PMingLiU"/>
        <family val="1"/>
      </rPr>
      <t>萬</t>
    </r>
  </si>
  <si>
    <r>
      <t>370</t>
    </r>
    <r>
      <rPr>
        <b/>
        <sz val="11"/>
        <color indexed="8"/>
        <rFont val="PMingLiU"/>
        <family val="1"/>
      </rPr>
      <t>萬元</t>
    </r>
  </si>
  <si>
    <t xml:space="preserve">       </t>
  </si>
  <si>
    <r>
      <t>經中央結算系統處理的交收指示</t>
    </r>
    <r>
      <rPr>
        <b/>
        <sz val="11"/>
        <rFont val="Times New Roman"/>
        <family val="1"/>
      </rPr>
      <t xml:space="preserve"> 
(</t>
    </r>
    <r>
      <rPr>
        <b/>
        <sz val="11"/>
        <rFont val="PMingLiU"/>
        <family val="1"/>
      </rPr>
      <t>每日平均數</t>
    </r>
    <r>
      <rPr>
        <b/>
        <sz val="11"/>
        <rFont val="Times New Roman"/>
        <family val="1"/>
      </rPr>
      <t>)</t>
    </r>
  </si>
  <si>
    <t>經中央結算系統處理的投資者交收指示</t>
  </si>
  <si>
    <r>
      <t>(</t>
    </r>
    <r>
      <rPr>
        <b/>
        <sz val="11"/>
        <rFont val="PMingLiU"/>
        <family val="1"/>
      </rPr>
      <t>每日平均數</t>
    </r>
    <r>
      <rPr>
        <b/>
        <sz val="11"/>
        <rFont val="Times New Roman"/>
        <family val="1"/>
      </rPr>
      <t>)</t>
    </r>
  </si>
  <si>
    <r>
      <t xml:space="preserve">            </t>
    </r>
    <r>
      <rPr>
        <sz val="11"/>
        <rFont val="細明體"/>
        <family val="3"/>
      </rPr>
      <t>計至年度結算日</t>
    </r>
  </si>
  <si>
    <r>
      <t>以「持續淨額交收」的交易於到期交收日</t>
    </r>
    <r>
      <rPr>
        <b/>
        <sz val="11"/>
        <rFont val="Times New Roman"/>
        <family val="1"/>
      </rPr>
      <t>(T+2)</t>
    </r>
    <r>
      <rPr>
        <b/>
        <sz val="11"/>
        <rFont val="PMingLiU"/>
        <family val="1"/>
      </rPr>
      <t>的交收效率</t>
    </r>
    <r>
      <rPr>
        <b/>
        <sz val="11"/>
        <rFont val="Times New Roman"/>
        <family val="1"/>
      </rPr>
      <t>(</t>
    </r>
    <r>
      <rPr>
        <b/>
        <sz val="11"/>
        <rFont val="PMingLiU"/>
        <family val="1"/>
      </rPr>
      <t>每日平均數</t>
    </r>
    <r>
      <rPr>
        <b/>
        <sz val="11"/>
        <rFont val="Times New Roman"/>
        <family val="1"/>
      </rPr>
      <t>)</t>
    </r>
  </si>
  <si>
    <r>
      <t xml:space="preserve">-       </t>
    </r>
    <r>
      <rPr>
        <sz val="11"/>
        <rFont val="PMingLiU"/>
        <family val="1"/>
      </rPr>
      <t>補購宗數</t>
    </r>
  </si>
  <si>
    <r>
      <t xml:space="preserve">-       </t>
    </r>
    <r>
      <rPr>
        <sz val="11"/>
        <rFont val="PMingLiU"/>
        <family val="1"/>
      </rPr>
      <t>補購涉及金額</t>
    </r>
  </si>
  <si>
    <r>
      <t xml:space="preserve">-       </t>
    </r>
    <r>
      <rPr>
        <sz val="11"/>
        <rFont val="細明體"/>
        <family val="3"/>
      </rPr>
      <t>股數</t>
    </r>
  </si>
  <si>
    <r>
      <t>12,177</t>
    </r>
    <r>
      <rPr>
        <b/>
        <sz val="11"/>
        <rFont val="PMingLiU"/>
        <family val="1"/>
      </rPr>
      <t>億</t>
    </r>
  </si>
  <si>
    <r>
      <t xml:space="preserve">-     </t>
    </r>
    <r>
      <rPr>
        <sz val="11"/>
        <rFont val="PMingLiU"/>
        <family val="1"/>
      </rPr>
      <t>獲納入系統的證券佔已發行股本總數</t>
    </r>
  </si>
  <si>
    <r>
      <t xml:space="preserve">   </t>
    </r>
    <r>
      <rPr>
        <sz val="11"/>
        <rFont val="PMingLiU"/>
        <family val="1"/>
      </rPr>
      <t>的百分比</t>
    </r>
  </si>
  <si>
    <r>
      <t xml:space="preserve">-     </t>
    </r>
    <r>
      <rPr>
        <sz val="11"/>
        <rFont val="PMingLiU"/>
        <family val="1"/>
      </rPr>
      <t>市值</t>
    </r>
  </si>
  <si>
    <r>
      <t>24,650</t>
    </r>
    <r>
      <rPr>
        <b/>
        <sz val="11"/>
        <rFont val="PMingLiU"/>
        <family val="1"/>
      </rPr>
      <t>億元</t>
    </r>
  </si>
  <si>
    <r>
      <t xml:space="preserve">-     </t>
    </r>
    <r>
      <rPr>
        <sz val="11"/>
        <rFont val="PMingLiU"/>
        <family val="1"/>
      </rPr>
      <t>獲納入系統的證券佔市價總值的百分比</t>
    </r>
  </si>
  <si>
    <t>-32.47</t>
  </si>
  <si>
    <t>118.05</t>
  </si>
  <si>
    <t>152.46</t>
  </si>
  <si>
    <t>133.33</t>
  </si>
  <si>
    <t>-93.46</t>
  </si>
  <si>
    <t>變幅百分比以四捨五入後之數字計算</t>
  </si>
  <si>
    <t>不適用</t>
  </si>
  <si>
    <t>不適用</t>
  </si>
  <si>
    <r>
      <t xml:space="preserve">         </t>
    </r>
    <r>
      <rPr>
        <sz val="12"/>
        <rFont val="Wingdings"/>
        <family val="0"/>
      </rPr>
      <t>§</t>
    </r>
    <r>
      <rPr>
        <sz val="12"/>
        <rFont val="Times New Roman"/>
        <family val="1"/>
      </rPr>
      <t xml:space="preserve"> </t>
    </r>
    <r>
      <rPr>
        <sz val="12"/>
        <rFont val="細明體"/>
        <family val="3"/>
      </rPr>
      <t>其他</t>
    </r>
  </si>
  <si>
    <t>76.39</t>
  </si>
  <si>
    <t>-33.12</t>
  </si>
  <si>
    <r>
      <t xml:space="preserve"># </t>
    </r>
    <r>
      <rPr>
        <sz val="10"/>
        <rFont val="細明體"/>
        <family val="3"/>
      </rPr>
      <t>成交金額並不包括以外幣作為買賣貨幣之交易，</t>
    </r>
    <r>
      <rPr>
        <sz val="10"/>
        <rFont val="Times New Roman"/>
        <family val="1"/>
      </rPr>
      <t>iShares</t>
    </r>
    <r>
      <rPr>
        <sz val="10"/>
        <rFont val="細明體"/>
        <family val="3"/>
      </rPr>
      <t>成交金額除外</t>
    </r>
  </si>
  <si>
    <r>
      <t xml:space="preserve">全年成交金額 </t>
    </r>
    <r>
      <rPr>
        <b/>
        <vertAlign val="superscript"/>
        <sz val="12"/>
        <rFont val="新細明體"/>
        <family val="1"/>
      </rPr>
      <t>#</t>
    </r>
  </si>
  <si>
    <r>
      <t>資料來源</t>
    </r>
    <r>
      <rPr>
        <sz val="11"/>
        <rFont val="Times New Roman"/>
        <family val="1"/>
      </rPr>
      <t xml:space="preserve">: </t>
    </r>
    <r>
      <rPr>
        <sz val="11"/>
        <rFont val="新細明體"/>
        <family val="1"/>
      </rPr>
      <t>國際證券交易所聯會統計月報</t>
    </r>
  </si>
  <si>
    <t>變幅百分比以四捨五入後之數字計算</t>
  </si>
  <si>
    <t>1,050.0</t>
  </si>
  <si>
    <t>5,274.0</t>
  </si>
  <si>
    <t>34  (47%)</t>
  </si>
  <si>
    <t>-38.71</t>
  </si>
  <si>
    <t>-49.17</t>
  </si>
  <si>
    <r>
      <t xml:space="preserve">* </t>
    </r>
    <r>
      <rPr>
        <sz val="10"/>
        <rFont val="細明體"/>
        <family val="3"/>
      </rPr>
      <t>數字包括股本權證及衍生權證</t>
    </r>
  </si>
  <si>
    <t>其他</t>
  </si>
  <si>
    <t>台灣</t>
  </si>
  <si>
    <t>上海</t>
  </si>
  <si>
    <t>新加坡</t>
  </si>
  <si>
    <t>深圳</t>
  </si>
  <si>
    <t>2004</t>
  </si>
  <si>
    <r>
      <t>(</t>
    </r>
    <r>
      <rPr>
        <b/>
        <sz val="13"/>
        <rFont val="細明體"/>
        <family val="3"/>
      </rPr>
      <t>計至年度結算日</t>
    </r>
    <r>
      <rPr>
        <b/>
        <sz val="13"/>
        <rFont val="Times New Roman"/>
        <family val="1"/>
      </rPr>
      <t>)</t>
    </r>
  </si>
  <si>
    <r>
      <t>66,959</t>
    </r>
    <r>
      <rPr>
        <b/>
        <sz val="13"/>
        <rFont val="細明體"/>
        <family val="3"/>
      </rPr>
      <t>億元</t>
    </r>
  </si>
  <si>
    <r>
      <t>(2004</t>
    </r>
    <r>
      <rPr>
        <b/>
        <sz val="13"/>
        <rFont val="細明體"/>
        <family val="3"/>
      </rPr>
      <t>年</t>
    </r>
    <r>
      <rPr>
        <b/>
        <sz val="13"/>
        <rFont val="Times New Roman"/>
        <family val="1"/>
      </rPr>
      <t>12</t>
    </r>
    <r>
      <rPr>
        <b/>
        <sz val="13"/>
        <rFont val="細明體"/>
        <family val="3"/>
      </rPr>
      <t>月</t>
    </r>
    <r>
      <rPr>
        <b/>
        <sz val="13"/>
        <rFont val="Times New Roman"/>
        <family val="1"/>
      </rPr>
      <t>31</t>
    </r>
    <r>
      <rPr>
        <b/>
        <sz val="13"/>
        <rFont val="細明體"/>
        <family val="3"/>
      </rPr>
      <t>日</t>
    </r>
    <r>
      <rPr>
        <b/>
        <sz val="13"/>
        <rFont val="Times New Roman"/>
        <family val="1"/>
      </rPr>
      <t>)</t>
    </r>
  </si>
  <si>
    <r>
      <t>39,741</t>
    </r>
    <r>
      <rPr>
        <b/>
        <sz val="13"/>
        <rFont val="細明體"/>
        <family val="3"/>
      </rPr>
      <t>億元</t>
    </r>
  </si>
  <si>
    <r>
      <t>37,890</t>
    </r>
    <r>
      <rPr>
        <sz val="13"/>
        <rFont val="細明體"/>
        <family val="3"/>
      </rPr>
      <t>億元</t>
    </r>
  </si>
  <si>
    <r>
      <t>(1997</t>
    </r>
    <r>
      <rPr>
        <sz val="13"/>
        <rFont val="細明體"/>
        <family val="3"/>
      </rPr>
      <t>年</t>
    </r>
    <r>
      <rPr>
        <sz val="13"/>
        <rFont val="Times New Roman"/>
        <family val="1"/>
      </rPr>
      <t>)</t>
    </r>
  </si>
  <si>
    <r>
      <t>9,411</t>
    </r>
    <r>
      <rPr>
        <b/>
        <sz val="13"/>
        <rFont val="細明體"/>
        <family val="3"/>
      </rPr>
      <t>億元</t>
    </r>
  </si>
  <si>
    <r>
      <t>5,245</t>
    </r>
    <r>
      <rPr>
        <b/>
        <sz val="13"/>
        <rFont val="細明體"/>
        <family val="3"/>
      </rPr>
      <t>億元</t>
    </r>
  </si>
  <si>
    <r>
      <t>(</t>
    </r>
    <r>
      <rPr>
        <b/>
        <sz val="13"/>
        <rFont val="細明體"/>
        <family val="3"/>
      </rPr>
      <t>計至年度結算日</t>
    </r>
    <r>
      <rPr>
        <b/>
        <sz val="13"/>
        <rFont val="Times New Roman"/>
        <family val="1"/>
      </rPr>
      <t>)</t>
    </r>
  </si>
  <si>
    <r>
      <t>市價總值</t>
    </r>
    <r>
      <rPr>
        <b/>
        <sz val="12"/>
        <rFont val="Times New Roman"/>
        <family val="1"/>
      </rPr>
      <t xml:space="preserve"> (</t>
    </r>
    <r>
      <rPr>
        <b/>
        <sz val="12"/>
        <rFont val="新細明體"/>
        <family val="1"/>
      </rPr>
      <t>億港元</t>
    </r>
    <r>
      <rPr>
        <b/>
        <sz val="12"/>
        <rFont val="Times New Roman"/>
        <family val="1"/>
      </rPr>
      <t xml:space="preserve">) </t>
    </r>
  </si>
  <si>
    <t>2,545,675</t>
  </si>
  <si>
    <t>2004</t>
  </si>
  <si>
    <t>2003</t>
  </si>
  <si>
    <r>
      <t xml:space="preserve">% </t>
    </r>
    <r>
      <rPr>
        <sz val="13"/>
        <rFont val="新細明體"/>
        <family val="1"/>
      </rPr>
      <t>變幅</t>
    </r>
  </si>
  <si>
    <r>
      <t>標準普爾</t>
    </r>
    <r>
      <rPr>
        <sz val="13"/>
        <rFont val="Times New Roman"/>
        <family val="1"/>
      </rPr>
      <t>/</t>
    </r>
    <r>
      <rPr>
        <sz val="13"/>
        <rFont val="細明體"/>
        <family val="3"/>
      </rPr>
      <t>香港交易所大型股指數</t>
    </r>
  </si>
  <si>
    <t>恒生指數</t>
  </si>
  <si>
    <t>恒生綜合指數</t>
  </si>
  <si>
    <r>
      <t>恒生中國企業指數</t>
    </r>
    <r>
      <rPr>
        <sz val="13"/>
        <rFont val="Times New Roman"/>
        <family val="1"/>
      </rPr>
      <t xml:space="preserve"> (H</t>
    </r>
    <r>
      <rPr>
        <sz val="13"/>
        <rFont val="新細明體"/>
        <family val="1"/>
      </rPr>
      <t>股</t>
    </r>
    <r>
      <rPr>
        <sz val="13"/>
        <rFont val="Times New Roman"/>
        <family val="1"/>
      </rPr>
      <t>)</t>
    </r>
  </si>
  <si>
    <r>
      <t>恒生香港中資企業指數</t>
    </r>
    <r>
      <rPr>
        <sz val="13"/>
        <rFont val="Times New Roman"/>
        <family val="1"/>
      </rPr>
      <t xml:space="preserve"> (</t>
    </r>
    <r>
      <rPr>
        <sz val="13"/>
        <rFont val="新細明體"/>
        <family val="1"/>
      </rPr>
      <t>紅籌股</t>
    </r>
    <r>
      <rPr>
        <sz val="13"/>
        <rFont val="Times New Roman"/>
        <family val="1"/>
      </rPr>
      <t>)</t>
    </r>
  </si>
  <si>
    <r>
      <t>標準普爾</t>
    </r>
    <r>
      <rPr>
        <sz val="13"/>
        <rFont val="Times New Roman"/>
        <family val="1"/>
      </rPr>
      <t>/</t>
    </r>
    <r>
      <rPr>
        <sz val="13"/>
        <rFont val="細明體"/>
        <family val="3"/>
      </rPr>
      <t>香港交易所創業板指數</t>
    </r>
  </si>
  <si>
    <r>
      <t>(</t>
    </r>
    <r>
      <rPr>
        <sz val="10"/>
        <rFont val="細明體"/>
        <family val="3"/>
      </rPr>
      <t>億美元</t>
    </r>
    <r>
      <rPr>
        <sz val="10"/>
        <rFont val="Times New Roman"/>
        <family val="1"/>
      </rPr>
      <t>)</t>
    </r>
  </si>
  <si>
    <r>
      <t>(</t>
    </r>
    <r>
      <rPr>
        <sz val="10"/>
        <rFont val="細明體"/>
        <family val="3"/>
      </rPr>
      <t>億港元</t>
    </r>
    <r>
      <rPr>
        <sz val="10"/>
        <rFont val="Times New Roman"/>
        <family val="1"/>
      </rPr>
      <t>)</t>
    </r>
  </si>
  <si>
    <r>
      <t>(</t>
    </r>
    <r>
      <rPr>
        <sz val="10"/>
        <rFont val="細明體"/>
        <family val="3"/>
      </rPr>
      <t>億港元</t>
    </r>
    <r>
      <rPr>
        <sz val="10"/>
        <rFont val="Times New Roman"/>
        <family val="1"/>
      </rPr>
      <t>)</t>
    </r>
  </si>
  <si>
    <r>
      <t>(</t>
    </r>
    <r>
      <rPr>
        <sz val="10"/>
        <rFont val="細明體"/>
        <family val="3"/>
      </rPr>
      <t>億港元</t>
    </r>
    <r>
      <rPr>
        <sz val="10"/>
        <rFont val="Times New Roman"/>
        <family val="1"/>
      </rPr>
      <t>)</t>
    </r>
  </si>
  <si>
    <t>全年衍生權證及認股權證的成交金額以及新上市數目</t>
  </si>
  <si>
    <t>內地企業指下列企業：</t>
  </si>
  <si>
    <r>
      <t>H</t>
    </r>
    <r>
      <rPr>
        <b/>
        <sz val="14"/>
        <rFont val="新細明體"/>
        <family val="1"/>
      </rPr>
      <t>股公司</t>
    </r>
  </si>
  <si>
    <r>
      <t>「</t>
    </r>
    <r>
      <rPr>
        <sz val="14"/>
        <rFont val="Times New Roman"/>
        <family val="1"/>
      </rPr>
      <t>H</t>
    </r>
    <r>
      <rPr>
        <sz val="14"/>
        <rFont val="新細明體"/>
        <family val="1"/>
      </rPr>
      <t>股公司」是指在中國內地註冊成立並由內地政府機構或個人控制的公司。</t>
    </r>
  </si>
  <si>
    <t>紅籌股公司</t>
  </si>
  <si>
    <t>「紅籌公司」是指在中國內地以外地區註冊成立並由內地政府機構控制的公司。</t>
  </si>
  <si>
    <t>境外非國有企業</t>
  </si>
  <si>
    <t>境外非國有企業是指在中國內地以外地區註冊成立並由內地個人控制的公司。</t>
  </si>
  <si>
    <r>
      <t>市值</t>
    </r>
    <r>
      <rPr>
        <b/>
        <sz val="12"/>
        <rFont val="Times New Roman"/>
        <family val="1"/>
      </rPr>
      <t xml:space="preserve">  (</t>
    </r>
    <r>
      <rPr>
        <b/>
        <sz val="12"/>
        <rFont val="細明體"/>
        <family val="3"/>
      </rPr>
      <t>億港元</t>
    </r>
    <r>
      <rPr>
        <b/>
        <sz val="12"/>
        <rFont val="Times New Roman"/>
        <family val="1"/>
      </rPr>
      <t>)</t>
    </r>
  </si>
  <si>
    <r>
      <t>首次上市集資額</t>
    </r>
    <r>
      <rPr>
        <b/>
        <sz val="12"/>
        <rFont val="Times New Roman"/>
        <family val="1"/>
      </rPr>
      <t xml:space="preserve">  (</t>
    </r>
    <r>
      <rPr>
        <b/>
        <sz val="12"/>
        <rFont val="細明體"/>
        <family val="3"/>
      </rPr>
      <t>億港元</t>
    </r>
    <r>
      <rPr>
        <b/>
        <sz val="12"/>
        <rFont val="Times New Roman"/>
        <family val="1"/>
      </rPr>
      <t>)</t>
    </r>
  </si>
  <si>
    <r>
      <t>上市後集資額</t>
    </r>
    <r>
      <rPr>
        <b/>
        <sz val="12"/>
        <rFont val="Times New Roman"/>
        <family val="1"/>
      </rPr>
      <t xml:space="preserve">  (</t>
    </r>
    <r>
      <rPr>
        <b/>
        <sz val="12"/>
        <rFont val="細明體"/>
        <family val="3"/>
      </rPr>
      <t>億港元</t>
    </r>
    <r>
      <rPr>
        <b/>
        <sz val="12"/>
        <rFont val="Times New Roman"/>
        <family val="1"/>
      </rPr>
      <t>)</t>
    </r>
  </si>
  <si>
    <r>
      <t>自</t>
    </r>
    <r>
      <rPr>
        <b/>
        <sz val="12"/>
        <rFont val="Times New Roman"/>
        <family val="1"/>
      </rPr>
      <t>1993</t>
    </r>
    <r>
      <rPr>
        <b/>
        <sz val="12"/>
        <rFont val="細明體"/>
        <family val="3"/>
      </rPr>
      <t>年</t>
    </r>
    <r>
      <rPr>
        <b/>
        <sz val="12"/>
        <rFont val="Times New Roman"/>
        <family val="1"/>
      </rPr>
      <t>1</t>
    </r>
    <r>
      <rPr>
        <b/>
        <sz val="12"/>
        <rFont val="細明體"/>
        <family val="3"/>
      </rPr>
      <t>月起總集資額</t>
    </r>
    <r>
      <rPr>
        <b/>
        <sz val="12"/>
        <rFont val="Times New Roman"/>
        <family val="1"/>
      </rPr>
      <t xml:space="preserve"> (</t>
    </r>
    <r>
      <rPr>
        <b/>
        <sz val="12"/>
        <rFont val="細明體"/>
        <family val="3"/>
      </rPr>
      <t>億港元</t>
    </r>
    <r>
      <rPr>
        <b/>
        <sz val="12"/>
        <rFont val="Times New Roman"/>
        <family val="1"/>
      </rPr>
      <t>)</t>
    </r>
  </si>
  <si>
    <t xml:space="preserve">                計至年度結算日</t>
  </si>
  <si>
    <t>內地企業佔
股本市場
總市值百分比</t>
  </si>
  <si>
    <t>內地企業佔
股本市場
上市公司數目
百分比</t>
  </si>
  <si>
    <r>
      <t>(</t>
    </r>
    <r>
      <rPr>
        <sz val="10"/>
        <rFont val="細明體"/>
        <family val="3"/>
      </rPr>
      <t>億港元</t>
    </r>
    <r>
      <rPr>
        <sz val="10"/>
        <rFont val="Times New Roman"/>
        <family val="1"/>
      </rPr>
      <t>)</t>
    </r>
  </si>
  <si>
    <r>
      <t>(</t>
    </r>
    <r>
      <rPr>
        <sz val="10"/>
        <rFont val="細明體"/>
        <family val="3"/>
      </rPr>
      <t>億港元</t>
    </r>
    <r>
      <rPr>
        <sz val="10"/>
        <rFont val="Times New Roman"/>
        <family val="1"/>
      </rPr>
      <t>)</t>
    </r>
  </si>
  <si>
    <r>
      <t>²</t>
    </r>
    <r>
      <rPr>
        <sz val="8.1"/>
        <rFont val="新細明體"/>
        <family val="1"/>
      </rPr>
      <t xml:space="preserve"> </t>
    </r>
    <r>
      <rPr>
        <sz val="9"/>
        <rFont val="新細明體"/>
        <family val="1"/>
      </rPr>
      <t>聯交所及期交所規定，任何人士如要於此兩家中任何一家交易所註冊成為參與者，必須持有相關的交易權</t>
    </r>
  </si>
  <si>
    <r>
      <t xml:space="preserve">   </t>
    </r>
    <r>
      <rPr>
        <sz val="9"/>
        <rFont val="新細明體"/>
        <family val="1"/>
      </rPr>
      <t>截至</t>
    </r>
    <r>
      <rPr>
        <sz val="9"/>
        <rFont val="Times New Roman"/>
        <family val="1"/>
      </rPr>
      <t>2004</t>
    </r>
    <r>
      <rPr>
        <sz val="9"/>
        <rFont val="新細明體"/>
        <family val="1"/>
      </rPr>
      <t>年</t>
    </r>
    <r>
      <rPr>
        <sz val="9"/>
        <rFont val="Times New Roman"/>
        <family val="1"/>
      </rPr>
      <t>12</t>
    </r>
    <r>
      <rPr>
        <sz val="9"/>
        <rFont val="新細明體"/>
        <family val="1"/>
      </rPr>
      <t>月</t>
    </r>
    <r>
      <rPr>
        <sz val="9"/>
        <rFont val="Times New Roman"/>
        <family val="1"/>
      </rPr>
      <t>31</t>
    </r>
    <r>
      <rPr>
        <sz val="9"/>
        <rFont val="新細明體"/>
        <family val="1"/>
      </rPr>
      <t>日聯交所交易權總數為</t>
    </r>
    <r>
      <rPr>
        <sz val="9"/>
        <rFont val="Times New Roman"/>
        <family val="1"/>
      </rPr>
      <t>922</t>
    </r>
    <r>
      <rPr>
        <sz val="9"/>
        <rFont val="新細明體"/>
        <family val="1"/>
      </rPr>
      <t>，期交所交易權總數則為</t>
    </r>
    <r>
      <rPr>
        <sz val="9"/>
        <rFont val="Times New Roman"/>
        <family val="1"/>
      </rPr>
      <t>225</t>
    </r>
  </si>
  <si>
    <r>
      <t xml:space="preserve">* </t>
    </r>
    <r>
      <rPr>
        <sz val="9"/>
        <rFont val="新細明體"/>
        <family val="1"/>
      </rPr>
      <t>交易所參與者及交易權持有人平均持有之交易權數目</t>
    </r>
    <r>
      <rPr>
        <sz val="9"/>
        <rFont val="Times New Roman"/>
        <family val="1"/>
      </rPr>
      <t xml:space="preserve"> = </t>
    </r>
    <r>
      <rPr>
        <sz val="9"/>
        <rFont val="新細明體"/>
        <family val="1"/>
      </rPr>
      <t>所持有的交易權總數</t>
    </r>
    <r>
      <rPr>
        <sz val="9"/>
        <rFont val="Times New Roman"/>
        <family val="1"/>
      </rPr>
      <t>/</t>
    </r>
    <r>
      <rPr>
        <sz val="9"/>
        <rFont val="新細明體"/>
        <family val="1"/>
      </rPr>
      <t>交易所參與者及交易權持有人總數。</t>
    </r>
  </si>
  <si>
    <r>
      <t>頁</t>
    </r>
    <r>
      <rPr>
        <sz val="10"/>
        <rFont val="Times New Roman"/>
        <family val="1"/>
      </rPr>
      <t xml:space="preserve"> 21</t>
    </r>
  </si>
  <si>
    <t>創新最高成交紀錄的證券類別</t>
  </si>
  <si>
    <r>
      <t>H</t>
    </r>
    <r>
      <rPr>
        <b/>
        <i/>
        <sz val="13"/>
        <rFont val="細明體"/>
        <family val="3"/>
      </rPr>
      <t>股成交金額</t>
    </r>
  </si>
  <si>
    <t>新上市衍生權證數目</t>
  </si>
  <si>
    <t>-</t>
  </si>
  <si>
    <t>年度紀錄</t>
  </si>
  <si>
    <r>
      <t>上市公司數目</t>
    </r>
    <r>
      <rPr>
        <sz val="12"/>
        <rFont val="新細明體"/>
        <family val="1"/>
      </rPr>
      <t>*</t>
    </r>
  </si>
  <si>
    <r>
      <t>全年新上市公司數目</t>
    </r>
    <r>
      <rPr>
        <sz val="12"/>
        <rFont val="Times New Roman"/>
        <family val="1"/>
      </rPr>
      <t>*</t>
    </r>
  </si>
  <si>
    <t>345.0</t>
  </si>
  <si>
    <t>323.0</t>
  </si>
  <si>
    <t>1,173.0</t>
  </si>
  <si>
    <t>216.0</t>
  </si>
  <si>
    <t>392.0</t>
  </si>
  <si>
    <t>91.0</t>
  </si>
  <si>
    <r>
      <t>全年認股權證成交金額</t>
    </r>
    <r>
      <rPr>
        <b/>
        <sz val="12"/>
        <rFont val="Times New Roman"/>
        <family val="1"/>
      </rPr>
      <t xml:space="preserve"> </t>
    </r>
    <r>
      <rPr>
        <sz val="12"/>
        <rFont val="Times New Roman"/>
        <family val="1"/>
      </rPr>
      <t>*</t>
    </r>
  </si>
  <si>
    <r>
      <t>新上市的認股權證數目</t>
    </r>
    <r>
      <rPr>
        <b/>
        <sz val="12"/>
        <rFont val="Times New Roman"/>
        <family val="1"/>
      </rPr>
      <t xml:space="preserve"> </t>
    </r>
    <r>
      <rPr>
        <sz val="12"/>
        <rFont val="Times New Roman"/>
        <family val="1"/>
      </rPr>
      <t>*</t>
    </r>
  </si>
  <si>
    <r>
      <t>1.19億</t>
    </r>
    <r>
      <rPr>
        <b/>
        <sz val="11"/>
        <color indexed="8"/>
        <rFont val="PMingLiU"/>
        <family val="1"/>
      </rPr>
      <t>元</t>
    </r>
  </si>
  <si>
    <r>
      <t xml:space="preserve">      2004</t>
    </r>
    <r>
      <rPr>
        <b/>
        <sz val="13"/>
        <rFont val="細明體"/>
        <family val="3"/>
      </rPr>
      <t>年成交合約張數</t>
    </r>
  </si>
  <si>
    <t>過往最高紀錄</t>
  </si>
  <si>
    <t>全年股份集資總額 (億港元)</t>
  </si>
  <si>
    <r>
      <t>#</t>
    </r>
    <r>
      <rPr>
        <sz val="10"/>
        <rFont val="新細明體"/>
        <family val="1"/>
      </rPr>
      <t xml:space="preserve"> 至12月31日的暫計數字</t>
    </r>
  </si>
  <si>
    <r>
      <t xml:space="preserve">53 </t>
    </r>
    <r>
      <rPr>
        <b/>
        <vertAlign val="superscript"/>
        <sz val="12"/>
        <rFont val="Times New Roman"/>
        <family val="1"/>
      </rPr>
      <t>#</t>
    </r>
  </si>
  <si>
    <r>
      <t xml:space="preserve">27 </t>
    </r>
    <r>
      <rPr>
        <b/>
        <vertAlign val="superscript"/>
        <sz val="12"/>
        <rFont val="Times New Roman"/>
        <family val="1"/>
      </rPr>
      <t>#</t>
    </r>
  </si>
  <si>
    <r>
      <t xml:space="preserve">26 </t>
    </r>
    <r>
      <rPr>
        <b/>
        <vertAlign val="superscript"/>
        <sz val="12"/>
        <rFont val="Times New Roman"/>
        <family val="1"/>
      </rPr>
      <t>#</t>
    </r>
  </si>
  <si>
    <r>
      <t>資料來源</t>
    </r>
    <r>
      <rPr>
        <sz val="10"/>
        <rFont val="Times New Roman"/>
        <family val="1"/>
      </rPr>
      <t xml:space="preserve">: </t>
    </r>
    <r>
      <rPr>
        <sz val="10"/>
        <rFont val="細明體"/>
        <family val="3"/>
      </rPr>
      <t>國際證券交易所聯會</t>
    </r>
    <r>
      <rPr>
        <sz val="10"/>
        <rFont val="Times New Roman"/>
        <family val="1"/>
      </rPr>
      <t xml:space="preserve"> (</t>
    </r>
    <r>
      <rPr>
        <sz val="10"/>
        <rFont val="細明體"/>
        <family val="3"/>
      </rPr>
      <t>不包括沒有提供數據的交易所</t>
    </r>
    <r>
      <rPr>
        <sz val="10"/>
        <rFont val="Times New Roman"/>
        <family val="1"/>
      </rPr>
      <t>)</t>
    </r>
  </si>
  <si>
    <r>
      <t>931.1</t>
    </r>
    <r>
      <rPr>
        <vertAlign val="superscript"/>
        <sz val="12"/>
        <rFont val="Times New Roman"/>
        <family val="1"/>
      </rPr>
      <t xml:space="preserve"> #</t>
    </r>
  </si>
  <si>
    <r>
      <t>2004</t>
    </r>
    <r>
      <rPr>
        <b/>
        <sz val="14"/>
        <rFont val="細明體"/>
        <family val="3"/>
      </rPr>
      <t>年首</t>
    </r>
    <r>
      <rPr>
        <b/>
        <sz val="14"/>
        <rFont val="Times New Roman"/>
        <family val="1"/>
      </rPr>
      <t>10</t>
    </r>
    <r>
      <rPr>
        <b/>
        <sz val="14"/>
        <rFont val="細明體"/>
        <family val="3"/>
      </rPr>
      <t>家成交金額最高的香港上市公司</t>
    </r>
  </si>
  <si>
    <r>
      <t>W</t>
    </r>
    <r>
      <rPr>
        <sz val="9"/>
        <rFont val="新細明體"/>
        <family val="1"/>
      </rPr>
      <t xml:space="preserve"> </t>
    </r>
    <r>
      <rPr>
        <sz val="11"/>
        <rFont val="Times New Roman"/>
        <family val="1"/>
      </rPr>
      <t>MSCI</t>
    </r>
    <r>
      <rPr>
        <sz val="11"/>
        <rFont val="新細明體"/>
        <family val="1"/>
      </rPr>
      <t>中國外資自由投資指數期貨於</t>
    </r>
    <r>
      <rPr>
        <sz val="11"/>
        <rFont val="Times New Roman"/>
        <family val="1"/>
      </rPr>
      <t>2004</t>
    </r>
    <r>
      <rPr>
        <sz val="11"/>
        <rFont val="新細明體"/>
        <family val="1"/>
      </rPr>
      <t>年</t>
    </r>
    <r>
      <rPr>
        <sz val="11"/>
        <rFont val="Times New Roman"/>
        <family val="1"/>
      </rPr>
      <t>3</t>
    </r>
    <r>
      <rPr>
        <sz val="11"/>
        <rFont val="新細明體"/>
        <family val="1"/>
      </rPr>
      <t>月</t>
    </r>
    <r>
      <rPr>
        <sz val="11"/>
        <rFont val="Times New Roman"/>
        <family val="1"/>
      </rPr>
      <t>29</t>
    </r>
    <r>
      <rPr>
        <sz val="11"/>
        <rFont val="新細明體"/>
        <family val="1"/>
      </rPr>
      <t>日開始停止買賣</t>
    </r>
  </si>
  <si>
    <t>一個月港元利率期貨</t>
  </si>
  <si>
    <t>三個月港元利率期貨</t>
  </si>
  <si>
    <t>成交金額</t>
  </si>
  <si>
    <r>
      <t>931</t>
    </r>
    <r>
      <rPr>
        <b/>
        <vertAlign val="superscript"/>
        <sz val="12"/>
        <rFont val="Times New Roman"/>
        <family val="1"/>
      </rPr>
      <t xml:space="preserve"> #</t>
    </r>
  </si>
  <si>
    <r>
      <t xml:space="preserve">1,726 </t>
    </r>
    <r>
      <rPr>
        <b/>
        <vertAlign val="superscript"/>
        <sz val="12"/>
        <rFont val="Times New Roman"/>
        <family val="1"/>
      </rPr>
      <t>#</t>
    </r>
  </si>
  <si>
    <r>
      <t>2,657</t>
    </r>
    <r>
      <rPr>
        <b/>
        <vertAlign val="superscript"/>
        <sz val="12"/>
        <rFont val="Times New Roman"/>
        <family val="1"/>
      </rPr>
      <t xml:space="preserve"> #</t>
    </r>
  </si>
  <si>
    <r>
      <t xml:space="preserve">1,725.6 </t>
    </r>
    <r>
      <rPr>
        <vertAlign val="superscript"/>
        <sz val="12"/>
        <rFont val="Times New Roman"/>
        <family val="1"/>
      </rPr>
      <t>#</t>
    </r>
  </si>
  <si>
    <r>
      <t xml:space="preserve">2,656.7 </t>
    </r>
    <r>
      <rPr>
        <vertAlign val="superscript"/>
        <sz val="12"/>
        <rFont val="Times New Roman"/>
        <family val="1"/>
      </rPr>
      <t>#</t>
    </r>
  </si>
  <si>
    <r>
      <t xml:space="preserve">   26.9 </t>
    </r>
    <r>
      <rPr>
        <vertAlign val="superscript"/>
        <sz val="12"/>
        <rFont val="Times New Roman"/>
        <family val="1"/>
      </rPr>
      <t>#</t>
    </r>
    <r>
      <rPr>
        <sz val="12"/>
        <rFont val="Times New Roman"/>
        <family val="1"/>
      </rPr>
      <t xml:space="preserve">          </t>
    </r>
  </si>
  <si>
    <r>
      <t xml:space="preserve">   25.8 </t>
    </r>
    <r>
      <rPr>
        <vertAlign val="superscript"/>
        <sz val="12"/>
        <rFont val="Times New Roman"/>
        <family val="1"/>
      </rPr>
      <t>#</t>
    </r>
  </si>
  <si>
    <r>
      <t xml:space="preserve">   52.7 </t>
    </r>
    <r>
      <rPr>
        <vertAlign val="superscript"/>
        <sz val="12"/>
        <rFont val="Times New Roman"/>
        <family val="1"/>
      </rPr>
      <t>#</t>
    </r>
  </si>
  <si>
    <r>
      <t xml:space="preserve">754 </t>
    </r>
    <r>
      <rPr>
        <b/>
        <vertAlign val="superscript"/>
        <sz val="12"/>
        <rFont val="Times New Roman"/>
        <family val="1"/>
      </rPr>
      <t>#</t>
    </r>
    <r>
      <rPr>
        <b/>
        <sz val="12"/>
        <rFont val="Times New Roman"/>
        <family val="1"/>
      </rPr>
      <t xml:space="preserve">  (79%)</t>
    </r>
  </si>
  <si>
    <r>
      <t xml:space="preserve">350 </t>
    </r>
    <r>
      <rPr>
        <b/>
        <vertAlign val="superscript"/>
        <sz val="12"/>
        <rFont val="Times New Roman"/>
        <family val="1"/>
      </rPr>
      <t>#</t>
    </r>
    <r>
      <rPr>
        <b/>
        <sz val="12"/>
        <rFont val="Times New Roman"/>
        <family val="1"/>
      </rPr>
      <t xml:space="preserve">  (20%)</t>
    </r>
  </si>
  <si>
    <r>
      <t xml:space="preserve">9,010 </t>
    </r>
    <r>
      <rPr>
        <b/>
        <vertAlign val="superscript"/>
        <sz val="12"/>
        <rFont val="Times New Roman"/>
        <family val="1"/>
      </rPr>
      <t>#</t>
    </r>
    <r>
      <rPr>
        <b/>
        <sz val="12"/>
        <rFont val="Times New Roman"/>
        <family val="1"/>
      </rPr>
      <t xml:space="preserve"> (49%)</t>
    </r>
  </si>
  <si>
    <t>計至
年度
結算日</t>
  </si>
  <si>
    <r>
      <t xml:space="preserve"> </t>
    </r>
    <r>
      <rPr>
        <sz val="11"/>
        <rFont val="新細明體"/>
        <family val="1"/>
      </rPr>
      <t>投資基金不計算在市值內</t>
    </r>
  </si>
  <si>
    <r>
      <t>股份每日平均成交金額</t>
    </r>
    <r>
      <rPr>
        <b/>
        <sz val="12"/>
        <rFont val="Times New Roman"/>
        <family val="1"/>
      </rPr>
      <t xml:space="preserve">  (百萬</t>
    </r>
    <r>
      <rPr>
        <b/>
        <sz val="12"/>
        <rFont val="細明體"/>
        <family val="3"/>
      </rPr>
      <t>港元</t>
    </r>
    <r>
      <rPr>
        <b/>
        <sz val="12"/>
        <rFont val="Times New Roman"/>
        <family val="1"/>
      </rPr>
      <t>)</t>
    </r>
  </si>
  <si>
    <t>6,687.2  (49%)</t>
  </si>
  <si>
    <t>4,241.7  (46%)</t>
  </si>
</sst>
</file>

<file path=xl/styles.xml><?xml version="1.0" encoding="utf-8"?>
<styleSheet xmlns="http://schemas.openxmlformats.org/spreadsheetml/2006/main">
  <numFmts count="7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
    <numFmt numFmtId="188" formatCode="\+0%"/>
    <numFmt numFmtId="189" formatCode="_-* \+#,##0.00_-;\-* #,##0.00_-;_-* &quot;-&quot;??_-;_-@_-"/>
    <numFmt numFmtId="190" formatCode="_-* \+#,##0.00%_-;\-* #,##0.00_-;_-* &quot;-&quot;??_-;_-@_-"/>
    <numFmt numFmtId="191" formatCode="_-* \+#,##0.00%_-;\-* #,##0.00%_-;_-* &quot;-&quot;??_-;_-@_-"/>
    <numFmt numFmtId="192" formatCode="_-* \+#,##0.00%_-;\-* \-#,##0.00%_-;_-* &quot;-&quot;??_-;_-@_-"/>
    <numFmt numFmtId="193" formatCode="_-* \+#,##0.00%_-;* \-#,##0.00%_-;_-* &quot;-&quot;??_-;_-@_-"/>
    <numFmt numFmtId="194" formatCode="_-* \+#,##0.0%_-;* \-#,##0.0%_-;_-* &quot;-&quot;??_-;_-@_-"/>
    <numFmt numFmtId="195" formatCode="_-* \+#,##0%_-;* \-#,##0%_-;_-* &quot;-&quot;??_-;_-@_-"/>
    <numFmt numFmtId="196" formatCode="m&quot;月&quot;d&quot;日&quot;"/>
    <numFmt numFmtId="197" formatCode="#,##0.0"/>
    <numFmt numFmtId="198" formatCode="#,##0.000"/>
    <numFmt numFmtId="199" formatCode="[$-C04]dddd\,\ d\ mmmm\,\ yyyy"/>
    <numFmt numFmtId="200" formatCode="&quot;Yes&quot;;&quot;Yes&quot;;&quot;No&quot;"/>
    <numFmt numFmtId="201" formatCode="&quot;True&quot;;&quot;True&quot;;&quot;False&quot;"/>
    <numFmt numFmtId="202" formatCode="&quot;On&quot;;&quot;On&quot;;&quot;Off&quot;"/>
    <numFmt numFmtId="203" formatCode="[$€-2]\ #,##0.00_);[Red]\([$€-2]\ #,##0.00\)"/>
    <numFmt numFmtId="204" formatCode="_-* #,##0_-;\-* #,##0_-;_-* &quot;-&quot;??_-;_-@_-"/>
    <numFmt numFmtId="205" formatCode="_(* #,##0.0_);_(* \(#,##0.0\);_(* &quot;-&quot;??_);_(@_)"/>
    <numFmt numFmtId="206" formatCode="#,##0.0_);\(#,##0.0\)"/>
    <numFmt numFmtId="207" formatCode="mmmm\ yyyy"/>
    <numFmt numFmtId="208" formatCode="0.0"/>
    <numFmt numFmtId="209" formatCode="0_)"/>
    <numFmt numFmtId="210" formatCode="0.0_)"/>
    <numFmt numFmtId="211" formatCode="_-* #,##0.000_-;\-* #,##0.000_-;_-* &quot;-&quot;??_-;_-@_-"/>
    <numFmt numFmtId="212" formatCode="_-* #,##0.0_-;\-* #,##0.0_-;_-* &quot;-&quot;??_-;_-@_-"/>
    <numFmt numFmtId="213" formatCode="#,##0.00;[Red]#,##0.00"/>
    <numFmt numFmtId="214" formatCode="#,##0.000;[Red]#,##0.000"/>
    <numFmt numFmtId="215" formatCode="#,##0.0;[Red]#,##0.0"/>
    <numFmt numFmtId="216" formatCode="#,##0;[Red]#,##0"/>
    <numFmt numFmtId="217" formatCode="0.00;[Red]0.00"/>
    <numFmt numFmtId="218" formatCode="_(&quot;$&quot;* #,##0_);_(&quot;$&quot;* \(#,##0\);_(&quot;$&quot;* &quot;-&quot;_);_(@_)"/>
    <numFmt numFmtId="219" formatCode="_(&quot;$&quot;* #,##0.00_);_(&quot;$&quot;* \(#,##0.00\);_(&quot;$&quot;* &quot;-&quot;??_);_(@_)"/>
    <numFmt numFmtId="220" formatCode="General_)"/>
    <numFmt numFmtId="221" formatCode="_(* #,##0_);_(* \(#,##0\);_(* &quot;-&quot;??_);_(@_)"/>
    <numFmt numFmtId="222" formatCode="&quot;$&quot;#,##0_);\(&quot;$&quot;#,##0\)"/>
    <numFmt numFmtId="223" formatCode="&quot;$&quot;#,##0_);[Red]\(&quot;$&quot;#,##0\)"/>
    <numFmt numFmtId="224" formatCode="&quot;$&quot;#,##0.00_);\(&quot;$&quot;#,##0.00\)"/>
    <numFmt numFmtId="225" formatCode="&quot;$&quot;#,##0.00_);[Red]\(&quot;$&quot;#,##0.00\)"/>
    <numFmt numFmtId="226" formatCode="0.0_ "/>
    <numFmt numFmtId="227" formatCode="0_ "/>
    <numFmt numFmtId="228" formatCode="0.000000"/>
    <numFmt numFmtId="229" formatCode="0.00000"/>
    <numFmt numFmtId="230" formatCode="0.0000"/>
    <numFmt numFmtId="231" formatCode="0.000"/>
    <numFmt numFmtId="232" formatCode="0.0;[Red]0.0"/>
    <numFmt numFmtId="233" formatCode="0;[Red]0"/>
  </numFmts>
  <fonts count="97">
    <font>
      <sz val="12"/>
      <name val="新細明體"/>
      <family val="1"/>
    </font>
    <font>
      <sz val="9"/>
      <name val="新細明體"/>
      <family val="1"/>
    </font>
    <font>
      <b/>
      <sz val="16"/>
      <name val="Times New Roman"/>
      <family val="1"/>
    </font>
    <font>
      <sz val="12"/>
      <name val="Times New Roman"/>
      <family val="1"/>
    </font>
    <font>
      <b/>
      <sz val="16"/>
      <name val="新細明體"/>
      <family val="1"/>
    </font>
    <font>
      <b/>
      <u val="single"/>
      <sz val="12"/>
      <name val="Times New Roman"/>
      <family val="1"/>
    </font>
    <font>
      <b/>
      <u val="single"/>
      <sz val="12"/>
      <name val="新細明體"/>
      <family val="1"/>
    </font>
    <font>
      <sz val="11"/>
      <name val="Times New Roman"/>
      <family val="1"/>
    </font>
    <font>
      <b/>
      <sz val="11"/>
      <name val="Times New Roman"/>
      <family val="1"/>
    </font>
    <font>
      <sz val="11"/>
      <name val="新細明體"/>
      <family val="1"/>
    </font>
    <font>
      <i/>
      <sz val="11"/>
      <name val="Times New Roman"/>
      <family val="1"/>
    </font>
    <font>
      <i/>
      <sz val="11"/>
      <name val="新細明體"/>
      <family val="1"/>
    </font>
    <font>
      <i/>
      <sz val="11"/>
      <name val="細明體"/>
      <family val="3"/>
    </font>
    <font>
      <sz val="11"/>
      <name val="細明體"/>
      <family val="3"/>
    </font>
    <font>
      <sz val="10"/>
      <name val="Times New Roman"/>
      <family val="1"/>
    </font>
    <font>
      <sz val="12"/>
      <name val="細明體"/>
      <family val="3"/>
    </font>
    <font>
      <sz val="10"/>
      <name val="新細明體"/>
      <family val="1"/>
    </font>
    <font>
      <u val="single"/>
      <sz val="12"/>
      <color indexed="36"/>
      <name val="新細明體"/>
      <family val="1"/>
    </font>
    <font>
      <u val="single"/>
      <sz val="12"/>
      <color indexed="12"/>
      <name val="新細明體"/>
      <family val="1"/>
    </font>
    <font>
      <b/>
      <u val="single"/>
      <sz val="16"/>
      <name val="Times New Roman"/>
      <family val="1"/>
    </font>
    <font>
      <b/>
      <sz val="22"/>
      <color indexed="8"/>
      <name val="Times New Roman"/>
      <family val="1"/>
    </font>
    <font>
      <sz val="22"/>
      <name val="Times New Roman"/>
      <family val="1"/>
    </font>
    <font>
      <b/>
      <sz val="14"/>
      <name val="Times New Roman"/>
      <family val="1"/>
    </font>
    <font>
      <b/>
      <sz val="22"/>
      <color indexed="8"/>
      <name val="細明體"/>
      <family val="3"/>
    </font>
    <font>
      <sz val="18"/>
      <color indexed="8"/>
      <name val="Times New Roman"/>
      <family val="1"/>
    </font>
    <font>
      <sz val="18"/>
      <color indexed="8"/>
      <name val="細明體"/>
      <family val="3"/>
    </font>
    <font>
      <sz val="18"/>
      <name val="Times New Roman"/>
      <family val="1"/>
    </font>
    <font>
      <sz val="16"/>
      <name val="Times New Roman"/>
      <family val="1"/>
    </font>
    <font>
      <b/>
      <u val="single"/>
      <sz val="18"/>
      <name val="Times New Roman"/>
      <family val="1"/>
    </font>
    <font>
      <u val="single"/>
      <sz val="16"/>
      <name val="Times New Roman"/>
      <family val="1"/>
    </font>
    <font>
      <u val="single"/>
      <sz val="13"/>
      <name val="Times New Roman"/>
      <family val="1"/>
    </font>
    <font>
      <sz val="13"/>
      <name val="Times New Roman"/>
      <family val="1"/>
    </font>
    <font>
      <b/>
      <sz val="18"/>
      <name val="Times New Roman"/>
      <family val="1"/>
    </font>
    <font>
      <sz val="12"/>
      <color indexed="10"/>
      <name val="Times New Roman"/>
      <family val="1"/>
    </font>
    <font>
      <b/>
      <sz val="13"/>
      <name val="Times New Roman"/>
      <family val="1"/>
    </font>
    <font>
      <sz val="10"/>
      <name val="Arial"/>
      <family val="2"/>
    </font>
    <font>
      <sz val="8"/>
      <name val="Arial"/>
      <family val="2"/>
    </font>
    <font>
      <b/>
      <u val="single"/>
      <sz val="18"/>
      <color indexed="8"/>
      <name val="Times New Roman"/>
      <family val="1"/>
    </font>
    <font>
      <sz val="14"/>
      <name val="Times New Roman"/>
      <family val="1"/>
    </font>
    <font>
      <u val="single"/>
      <sz val="18"/>
      <color indexed="8"/>
      <name val="Times New Roman"/>
      <family val="1"/>
    </font>
    <font>
      <b/>
      <sz val="14"/>
      <name val="新細明體"/>
      <family val="1"/>
    </font>
    <font>
      <b/>
      <sz val="12"/>
      <name val="Times New Roman"/>
      <family val="1"/>
    </font>
    <font>
      <sz val="9"/>
      <name val="Times New Roman"/>
      <family val="1"/>
    </font>
    <font>
      <sz val="13"/>
      <name val="新細明體"/>
      <family val="1"/>
    </font>
    <font>
      <b/>
      <sz val="12"/>
      <name val="細明體"/>
      <family val="3"/>
    </font>
    <font>
      <b/>
      <sz val="12"/>
      <name val="新細明體"/>
      <family val="1"/>
    </font>
    <font>
      <sz val="12"/>
      <name val="Wingdings"/>
      <family val="0"/>
    </font>
    <font>
      <u val="single"/>
      <sz val="12"/>
      <name val="Times New Roman"/>
      <family val="1"/>
    </font>
    <font>
      <b/>
      <u val="single"/>
      <sz val="14"/>
      <name val="Times New Roman"/>
      <family val="1"/>
    </font>
    <font>
      <b/>
      <sz val="10"/>
      <name val="Times New Roman"/>
      <family val="1"/>
    </font>
    <font>
      <b/>
      <sz val="10"/>
      <name val="新細明體"/>
      <family val="1"/>
    </font>
    <font>
      <sz val="10"/>
      <name val="Wingdings"/>
      <family val="0"/>
    </font>
    <font>
      <i/>
      <sz val="8"/>
      <name val="Times New Roman"/>
      <family val="1"/>
    </font>
    <font>
      <b/>
      <sz val="16"/>
      <name val="細明體"/>
      <family val="3"/>
    </font>
    <font>
      <b/>
      <sz val="14"/>
      <name val="細明體"/>
      <family val="3"/>
    </font>
    <font>
      <sz val="10"/>
      <name val="細明體"/>
      <family val="3"/>
    </font>
    <font>
      <b/>
      <u val="single"/>
      <sz val="11"/>
      <name val="Times New Roman"/>
      <family val="1"/>
    </font>
    <font>
      <sz val="10"/>
      <name val="Helv"/>
      <family val="2"/>
    </font>
    <font>
      <b/>
      <sz val="18"/>
      <name val="新細明體"/>
      <family val="1"/>
    </font>
    <font>
      <b/>
      <sz val="13"/>
      <name val="新細明體"/>
      <family val="1"/>
    </font>
    <font>
      <vertAlign val="superscript"/>
      <sz val="13"/>
      <name val="Times New Roman"/>
      <family val="1"/>
    </font>
    <font>
      <sz val="13"/>
      <name val="Helv"/>
      <family val="2"/>
    </font>
    <font>
      <b/>
      <sz val="11"/>
      <name val="新細明體"/>
      <family val="1"/>
    </font>
    <font>
      <vertAlign val="superscript"/>
      <sz val="12"/>
      <name val="新細明體"/>
      <family val="1"/>
    </font>
    <font>
      <sz val="9"/>
      <name val="細明體"/>
      <family val="3"/>
    </font>
    <font>
      <b/>
      <sz val="11"/>
      <name val="PMingLiU"/>
      <family val="1"/>
    </font>
    <font>
      <b/>
      <sz val="11"/>
      <color indexed="8"/>
      <name val="Times New Roman"/>
      <family val="1"/>
    </font>
    <font>
      <sz val="11"/>
      <color indexed="8"/>
      <name val="Times New Roman"/>
      <family val="1"/>
    </font>
    <font>
      <sz val="11"/>
      <name val="PMingLiU"/>
      <family val="1"/>
    </font>
    <font>
      <b/>
      <sz val="11"/>
      <color indexed="8"/>
      <name val="PMingLiU"/>
      <family val="1"/>
    </font>
    <font>
      <sz val="11"/>
      <color indexed="8"/>
      <name val="PMingLiU"/>
      <family val="1"/>
    </font>
    <font>
      <sz val="11"/>
      <color indexed="8"/>
      <name val="新細明體"/>
      <family val="1"/>
    </font>
    <font>
      <b/>
      <u val="single"/>
      <sz val="18"/>
      <name val="新細明體"/>
      <family val="1"/>
    </font>
    <font>
      <b/>
      <u val="single"/>
      <sz val="18"/>
      <name val="細明體"/>
      <family val="3"/>
    </font>
    <font>
      <u val="single"/>
      <sz val="16"/>
      <name val="細明體"/>
      <family val="3"/>
    </font>
    <font>
      <vertAlign val="superscript"/>
      <sz val="12"/>
      <name val="Symbol"/>
      <family val="1"/>
    </font>
    <font>
      <vertAlign val="superscript"/>
      <sz val="13"/>
      <name val="Symbol"/>
      <family val="1"/>
    </font>
    <font>
      <vertAlign val="superscript"/>
      <sz val="11"/>
      <name val="Wingdings"/>
      <family val="0"/>
    </font>
    <font>
      <vertAlign val="superscript"/>
      <sz val="11"/>
      <name val="新細明體"/>
      <family val="1"/>
    </font>
    <font>
      <vertAlign val="superscript"/>
      <sz val="11"/>
      <name val="Symbol"/>
      <family val="1"/>
    </font>
    <font>
      <sz val="9"/>
      <name val="Symbol"/>
      <family val="1"/>
    </font>
    <font>
      <sz val="8.1"/>
      <name val="新細明體"/>
      <family val="1"/>
    </font>
    <font>
      <vertAlign val="superscript"/>
      <sz val="9"/>
      <name val="Wingdings"/>
      <family val="0"/>
    </font>
    <font>
      <vertAlign val="superscript"/>
      <sz val="9"/>
      <name val="Symbol"/>
      <family val="1"/>
    </font>
    <font>
      <sz val="10"/>
      <color indexed="10"/>
      <name val="Times New Roman"/>
      <family val="1"/>
    </font>
    <font>
      <sz val="14"/>
      <name val="新細明體"/>
      <family val="1"/>
    </font>
    <font>
      <sz val="13"/>
      <name val="細明體"/>
      <family val="3"/>
    </font>
    <font>
      <vertAlign val="superscript"/>
      <sz val="10"/>
      <name val="Times New Roman"/>
      <family val="1"/>
    </font>
    <font>
      <b/>
      <vertAlign val="superscript"/>
      <sz val="12"/>
      <name val="新細明體"/>
      <family val="1"/>
    </font>
    <font>
      <b/>
      <sz val="13"/>
      <name val="細明體"/>
      <family val="3"/>
    </font>
    <font>
      <i/>
      <sz val="13"/>
      <name val="Times New Roman"/>
      <family val="1"/>
    </font>
    <font>
      <b/>
      <sz val="15"/>
      <name val="新細明體"/>
      <family val="1"/>
    </font>
    <font>
      <b/>
      <i/>
      <sz val="13"/>
      <name val="Times New Roman"/>
      <family val="1"/>
    </font>
    <font>
      <b/>
      <i/>
      <sz val="13"/>
      <name val="細明體"/>
      <family val="3"/>
    </font>
    <font>
      <vertAlign val="superscript"/>
      <sz val="10"/>
      <name val="新細明體"/>
      <family val="1"/>
    </font>
    <font>
      <b/>
      <vertAlign val="superscript"/>
      <sz val="12"/>
      <name val="Times New Roman"/>
      <family val="1"/>
    </font>
    <font>
      <vertAlign val="superscript"/>
      <sz val="12"/>
      <name val="Times New Roman"/>
      <family val="1"/>
    </font>
  </fonts>
  <fills count="3">
    <fill>
      <patternFill/>
    </fill>
    <fill>
      <patternFill patternType="gray125"/>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style="double"/>
      <top style="thin"/>
      <bottom>
        <color indexed="63"/>
      </bottom>
    </border>
    <border>
      <left style="thin"/>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43" fontId="1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35" fillId="0" borderId="0">
      <alignment/>
      <protection/>
    </xf>
    <xf numFmtId="220" fontId="57" fillId="0" borderId="0">
      <alignment/>
      <protection/>
    </xf>
    <xf numFmtId="0" fontId="35" fillId="0" borderId="0">
      <alignment/>
      <protection/>
    </xf>
    <xf numFmtId="0" fontId="35" fillId="0" borderId="0">
      <alignment vertical="center"/>
      <protection/>
    </xf>
    <xf numFmtId="0" fontId="35" fillId="0" borderId="0">
      <alignment/>
      <protection/>
    </xf>
    <xf numFmtId="9" fontId="0" fillId="0" borderId="0" applyFont="0" applyFill="0" applyBorder="0" applyAlignment="0" applyProtection="0"/>
    <xf numFmtId="220" fontId="57" fillId="0" borderId="0">
      <alignment/>
      <protection/>
    </xf>
    <xf numFmtId="0" fontId="0" fillId="0" borderId="0">
      <alignment/>
      <protection/>
    </xf>
    <xf numFmtId="0" fontId="0" fillId="0" borderId="0">
      <alignment/>
      <protection/>
    </xf>
    <xf numFmtId="41" fontId="14" fillId="0" borderId="0" applyFont="0" applyFill="0" applyBorder="0" applyAlignment="0" applyProtection="0"/>
    <xf numFmtId="43" fontId="14" fillId="0" borderId="0" applyFont="0" applyFill="0" applyBorder="0" applyAlignment="0" applyProtection="0"/>
    <xf numFmtId="183" fontId="0" fillId="0" borderId="0" applyFont="0" applyFill="0" applyBorder="0" applyAlignment="0" applyProtection="0"/>
    <xf numFmtId="218" fontId="14" fillId="0" borderId="0" applyFont="0" applyFill="0" applyBorder="0" applyAlignment="0" applyProtection="0"/>
    <xf numFmtId="219" fontId="14" fillId="0" borderId="0" applyFont="0" applyFill="0" applyBorder="0" applyAlignment="0" applyProtection="0"/>
  </cellStyleXfs>
  <cellXfs count="655">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right" vertical="top" wrapText="1"/>
    </xf>
    <xf numFmtId="0" fontId="7" fillId="0" borderId="0" xfId="0" applyFont="1" applyBorder="1" applyAlignment="1">
      <alignment horizontal="righ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right"/>
    </xf>
    <xf numFmtId="0" fontId="7" fillId="0" borderId="1" xfId="0" applyFont="1" applyBorder="1" applyAlignment="1">
      <alignment/>
    </xf>
    <xf numFmtId="0" fontId="7" fillId="0" borderId="0" xfId="0" applyFont="1" applyAlignment="1">
      <alignment horizontal="right"/>
    </xf>
    <xf numFmtId="0" fontId="3" fillId="0" borderId="1" xfId="0" applyFont="1" applyBorder="1" applyAlignment="1">
      <alignment/>
    </xf>
    <xf numFmtId="0" fontId="14" fillId="0" borderId="0" xfId="0" applyFont="1" applyAlignment="1">
      <alignment/>
    </xf>
    <xf numFmtId="0" fontId="0" fillId="0" borderId="0" xfId="0" applyFont="1" applyAlignment="1">
      <alignment/>
    </xf>
    <xf numFmtId="0" fontId="15" fillId="0" borderId="0" xfId="0" applyFont="1" applyAlignment="1">
      <alignment/>
    </xf>
    <xf numFmtId="2" fontId="7" fillId="0" borderId="0" xfId="0" applyNumberFormat="1" applyFont="1" applyAlignment="1">
      <alignment/>
    </xf>
    <xf numFmtId="0" fontId="3" fillId="0" borderId="0" xfId="0" applyFont="1" applyBorder="1" applyAlignment="1">
      <alignment/>
    </xf>
    <xf numFmtId="0" fontId="3" fillId="0" borderId="0" xfId="0" applyFont="1" applyBorder="1" applyAlignment="1">
      <alignment horizontal="right"/>
    </xf>
    <xf numFmtId="0" fontId="33" fillId="0" borderId="0" xfId="0" applyFont="1" applyAlignment="1">
      <alignment/>
    </xf>
    <xf numFmtId="0" fontId="2" fillId="0" borderId="0" xfId="0" applyFont="1" applyBorder="1" applyAlignment="1">
      <alignment/>
    </xf>
    <xf numFmtId="0" fontId="3" fillId="0" borderId="0" xfId="24" applyFont="1">
      <alignment/>
      <protection/>
    </xf>
    <xf numFmtId="0" fontId="19" fillId="0" borderId="0" xfId="24" applyFont="1" applyBorder="1">
      <alignment/>
      <protection/>
    </xf>
    <xf numFmtId="0" fontId="3" fillId="0" borderId="0" xfId="24" applyFont="1" applyBorder="1" applyAlignment="1">
      <alignment horizontal="left"/>
      <protection/>
    </xf>
    <xf numFmtId="0" fontId="20" fillId="0" borderId="0" xfId="24" applyFont="1" applyAlignment="1">
      <alignment horizontal="left"/>
      <protection/>
    </xf>
    <xf numFmtId="0" fontId="21" fillId="0" borderId="0" xfId="24" applyFont="1" applyBorder="1">
      <alignment/>
      <protection/>
    </xf>
    <xf numFmtId="0" fontId="3" fillId="0" borderId="0" xfId="24" applyFont="1" applyBorder="1">
      <alignment/>
      <protection/>
    </xf>
    <xf numFmtId="0" fontId="22" fillId="0" borderId="0" xfId="24" applyFont="1" applyBorder="1">
      <alignment/>
      <protection/>
    </xf>
    <xf numFmtId="0" fontId="24" fillId="0" borderId="0" xfId="24" applyFont="1" quotePrefix="1">
      <alignment/>
      <protection/>
    </xf>
    <xf numFmtId="0" fontId="24" fillId="0" borderId="0" xfId="24" applyFont="1">
      <alignment/>
      <protection/>
    </xf>
    <xf numFmtId="0" fontId="26" fillId="0" borderId="0" xfId="24" applyFont="1" applyBorder="1">
      <alignment/>
      <protection/>
    </xf>
    <xf numFmtId="0" fontId="27" fillId="0" borderId="0" xfId="24" applyFont="1" applyBorder="1">
      <alignment/>
      <protection/>
    </xf>
    <xf numFmtId="0" fontId="27" fillId="0" borderId="0" xfId="24" applyFont="1" applyBorder="1" applyAlignment="1">
      <alignment horizontal="right"/>
      <protection/>
    </xf>
    <xf numFmtId="0" fontId="3" fillId="0" borderId="0" xfId="24" applyFont="1" applyBorder="1" applyAlignment="1">
      <alignment horizontal="right"/>
      <protection/>
    </xf>
    <xf numFmtId="0" fontId="25" fillId="0" borderId="0" xfId="24" applyFont="1">
      <alignment/>
      <protection/>
    </xf>
    <xf numFmtId="0" fontId="28" fillId="0" borderId="0" xfId="24" applyFont="1" applyBorder="1" applyAlignment="1">
      <alignment horizontal="left"/>
      <protection/>
    </xf>
    <xf numFmtId="0" fontId="29" fillId="0" borderId="0" xfId="24" applyFont="1" applyBorder="1">
      <alignment/>
      <protection/>
    </xf>
    <xf numFmtId="0" fontId="30" fillId="0" borderId="0" xfId="24" applyFont="1" applyBorder="1">
      <alignment/>
      <protection/>
    </xf>
    <xf numFmtId="0" fontId="31" fillId="0" borderId="0" xfId="24" applyFont="1" applyBorder="1">
      <alignment/>
      <protection/>
    </xf>
    <xf numFmtId="0" fontId="31" fillId="0" borderId="0" xfId="24" applyFont="1" applyBorder="1" applyAlignment="1">
      <alignment horizontal="right"/>
      <protection/>
    </xf>
    <xf numFmtId="0" fontId="26" fillId="0" borderId="0" xfId="24" applyFont="1" applyBorder="1" applyAlignment="1">
      <alignment/>
      <protection/>
    </xf>
    <xf numFmtId="0" fontId="27" fillId="0" borderId="0" xfId="24" applyFont="1" applyBorder="1" applyAlignment="1">
      <alignment/>
      <protection/>
    </xf>
    <xf numFmtId="0" fontId="27" fillId="0" borderId="0" xfId="24" applyFont="1" applyBorder="1" applyAlignment="1">
      <alignment horizontal="center"/>
      <protection/>
    </xf>
    <xf numFmtId="0" fontId="26" fillId="0" borderId="0" xfId="24" applyFont="1" applyBorder="1" applyAlignment="1">
      <alignment horizontal="center"/>
      <protection/>
    </xf>
    <xf numFmtId="14" fontId="32" fillId="0" borderId="0" xfId="24" applyNumberFormat="1" applyFont="1" applyBorder="1" applyAlignment="1">
      <alignment horizontal="right"/>
      <protection/>
    </xf>
    <xf numFmtId="14" fontId="27" fillId="0" borderId="0" xfId="24" applyNumberFormat="1" applyFont="1" applyBorder="1">
      <alignment/>
      <protection/>
    </xf>
    <xf numFmtId="14" fontId="2" fillId="0" borderId="0" xfId="24" applyNumberFormat="1" applyFont="1" applyBorder="1" applyAlignment="1">
      <alignment horizontal="right"/>
      <protection/>
    </xf>
    <xf numFmtId="14" fontId="31" fillId="0" borderId="0" xfId="24" applyNumberFormat="1" applyFont="1" applyBorder="1">
      <alignment/>
      <protection/>
    </xf>
    <xf numFmtId="0" fontId="26" fillId="0" borderId="0" xfId="24" applyFont="1" applyBorder="1" applyAlignment="1">
      <alignment horizontal="right"/>
      <protection/>
    </xf>
    <xf numFmtId="0" fontId="33" fillId="0" borderId="0" xfId="24" applyFont="1" applyBorder="1">
      <alignment/>
      <protection/>
    </xf>
    <xf numFmtId="0" fontId="33" fillId="0" borderId="0" xfId="24" applyFont="1">
      <alignment/>
      <protection/>
    </xf>
    <xf numFmtId="3" fontId="32" fillId="0" borderId="0" xfId="24" applyNumberFormat="1" applyFont="1" applyBorder="1">
      <alignment/>
      <protection/>
    </xf>
    <xf numFmtId="3" fontId="27" fillId="0" borderId="0" xfId="24" applyNumberFormat="1" applyFont="1" applyBorder="1">
      <alignment/>
      <protection/>
    </xf>
    <xf numFmtId="9" fontId="27" fillId="0" borderId="0" xfId="24" applyNumberFormat="1" applyFont="1" applyBorder="1" applyAlignment="1" quotePrefix="1">
      <alignment horizontal="right"/>
      <protection/>
    </xf>
    <xf numFmtId="3" fontId="2" fillId="0" borderId="0" xfId="24" applyNumberFormat="1" applyFont="1" applyBorder="1">
      <alignment/>
      <protection/>
    </xf>
    <xf numFmtId="3" fontId="31" fillId="0" borderId="0" xfId="24" applyNumberFormat="1" applyFont="1" applyBorder="1">
      <alignment/>
      <protection/>
    </xf>
    <xf numFmtId="3" fontId="31" fillId="0" borderId="0" xfId="24" applyNumberFormat="1" applyFont="1" applyBorder="1" applyAlignment="1" quotePrefix="1">
      <alignment horizontal="right"/>
      <protection/>
    </xf>
    <xf numFmtId="0" fontId="32" fillId="0" borderId="0" xfId="24" applyFont="1" applyBorder="1">
      <alignment/>
      <protection/>
    </xf>
    <xf numFmtId="0" fontId="2" fillId="0" borderId="0" xfId="24" applyFont="1" applyBorder="1">
      <alignment/>
      <protection/>
    </xf>
    <xf numFmtId="0" fontId="32" fillId="0" borderId="0" xfId="24" applyFont="1" applyBorder="1" applyAlignment="1">
      <alignment horizontal="right"/>
      <protection/>
    </xf>
    <xf numFmtId="0" fontId="31" fillId="0" borderId="0" xfId="24" applyFont="1" applyBorder="1" applyAlignment="1">
      <alignment horizontal="center"/>
      <protection/>
    </xf>
    <xf numFmtId="0" fontId="34" fillId="0" borderId="0" xfId="24" applyFont="1" applyBorder="1">
      <alignment/>
      <protection/>
    </xf>
    <xf numFmtId="3" fontId="34" fillId="0" borderId="0" xfId="24" applyNumberFormat="1" applyFont="1" applyBorder="1">
      <alignment/>
      <protection/>
    </xf>
    <xf numFmtId="9" fontId="31" fillId="0" borderId="0" xfId="24" applyNumberFormat="1" applyFont="1" applyBorder="1" applyAlignment="1" quotePrefix="1">
      <alignment horizontal="right"/>
      <protection/>
    </xf>
    <xf numFmtId="3" fontId="31" fillId="0" borderId="0" xfId="24" applyNumberFormat="1" applyFont="1" applyBorder="1" applyAlignment="1">
      <alignment/>
      <protection/>
    </xf>
    <xf numFmtId="184" fontId="31" fillId="0" borderId="0" xfId="24" applyNumberFormat="1" applyFont="1" applyBorder="1">
      <alignment/>
      <protection/>
    </xf>
    <xf numFmtId="3" fontId="34" fillId="0" borderId="0" xfId="24" applyNumberFormat="1" applyFont="1" applyBorder="1" applyAlignment="1">
      <alignment horizontal="right"/>
      <protection/>
    </xf>
    <xf numFmtId="3" fontId="31" fillId="0" borderId="0" xfId="24" applyNumberFormat="1" applyFont="1" applyBorder="1" applyAlignment="1">
      <alignment horizontal="right"/>
      <protection/>
    </xf>
    <xf numFmtId="0" fontId="34" fillId="0" borderId="0" xfId="24" applyFont="1" applyBorder="1" applyAlignment="1">
      <alignment horizontal="right"/>
      <protection/>
    </xf>
    <xf numFmtId="0" fontId="31" fillId="0" borderId="0" xfId="24" applyFont="1" applyBorder="1" applyAlignment="1">
      <alignment/>
      <protection/>
    </xf>
    <xf numFmtId="0" fontId="37" fillId="0" borderId="0" xfId="25" applyFont="1">
      <alignment/>
      <protection/>
    </xf>
    <xf numFmtId="0" fontId="38" fillId="0" borderId="0" xfId="25" applyFont="1">
      <alignment/>
      <protection/>
    </xf>
    <xf numFmtId="0" fontId="39" fillId="0" borderId="0" xfId="25" applyFont="1">
      <alignment/>
      <protection/>
    </xf>
    <xf numFmtId="0" fontId="22" fillId="0" borderId="0" xfId="25" applyFont="1">
      <alignment/>
      <protection/>
    </xf>
    <xf numFmtId="0" fontId="40" fillId="0" borderId="0" xfId="25" applyFont="1">
      <alignment/>
      <protection/>
    </xf>
    <xf numFmtId="0" fontId="3" fillId="0" borderId="0" xfId="25" applyFont="1">
      <alignment/>
      <protection/>
    </xf>
    <xf numFmtId="0" fontId="3" fillId="0" borderId="0" xfId="25" applyFont="1" applyAlignment="1">
      <alignment horizontal="right"/>
      <protection/>
    </xf>
    <xf numFmtId="0" fontId="14" fillId="0" borderId="0" xfId="25" applyFont="1" applyBorder="1">
      <alignment/>
      <protection/>
    </xf>
    <xf numFmtId="0" fontId="3" fillId="0" borderId="0" xfId="25" applyFont="1" applyBorder="1">
      <alignment/>
      <protection/>
    </xf>
    <xf numFmtId="3" fontId="41" fillId="0" borderId="0" xfId="25" applyNumberFormat="1" applyFont="1" applyAlignment="1">
      <alignment horizontal="right" wrapText="1"/>
      <protection/>
    </xf>
    <xf numFmtId="3" fontId="3" fillId="0" borderId="0" xfId="0" applyNumberFormat="1" applyFont="1" applyAlignment="1">
      <alignment/>
    </xf>
    <xf numFmtId="0" fontId="40" fillId="0" borderId="0" xfId="0" applyFont="1" applyBorder="1" applyAlignment="1">
      <alignment/>
    </xf>
    <xf numFmtId="0" fontId="22" fillId="0" borderId="0" xfId="0" applyFont="1" applyAlignment="1">
      <alignment/>
    </xf>
    <xf numFmtId="0" fontId="40" fillId="0" borderId="0" xfId="0" applyFont="1" applyAlignment="1">
      <alignment/>
    </xf>
    <xf numFmtId="0" fontId="3" fillId="0" borderId="0" xfId="0" applyFont="1" applyAlignment="1">
      <alignment horizontal="right"/>
    </xf>
    <xf numFmtId="0" fontId="3" fillId="0" borderId="0" xfId="0" applyFont="1" applyAlignment="1">
      <alignment horizontal="center"/>
    </xf>
    <xf numFmtId="9" fontId="3" fillId="0" borderId="0" xfId="0" applyNumberFormat="1" applyFont="1" applyAlignment="1" quotePrefix="1">
      <alignment horizontal="right"/>
    </xf>
    <xf numFmtId="0" fontId="3" fillId="0" borderId="1" xfId="0" applyFont="1" applyBorder="1" applyAlignment="1">
      <alignment wrapText="1"/>
    </xf>
    <xf numFmtId="3" fontId="41" fillId="0" borderId="0" xfId="0" applyNumberFormat="1" applyFont="1" applyAlignment="1">
      <alignment/>
    </xf>
    <xf numFmtId="184" fontId="3" fillId="0" borderId="0" xfId="0" applyNumberFormat="1" applyFont="1" applyAlignment="1">
      <alignment/>
    </xf>
    <xf numFmtId="0" fontId="41" fillId="0" borderId="0" xfId="0" applyFont="1" applyAlignment="1">
      <alignment/>
    </xf>
    <xf numFmtId="0" fontId="41" fillId="0" borderId="0" xfId="0" applyFont="1" applyAlignment="1">
      <alignment horizontal="right"/>
    </xf>
    <xf numFmtId="0" fontId="45" fillId="0" borderId="0" xfId="0" applyFont="1" applyAlignment="1">
      <alignment/>
    </xf>
    <xf numFmtId="3" fontId="3" fillId="0" borderId="0" xfId="0" applyNumberFormat="1" applyFont="1" applyAlignment="1" quotePrefix="1">
      <alignment horizontal="right"/>
    </xf>
    <xf numFmtId="0" fontId="47" fillId="0" borderId="0" xfId="0" applyFont="1" applyAlignment="1">
      <alignment/>
    </xf>
    <xf numFmtId="0" fontId="41" fillId="0" borderId="0" xfId="0" applyFont="1" applyAlignment="1">
      <alignment horizontal="center"/>
    </xf>
    <xf numFmtId="3" fontId="41"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alignment/>
    </xf>
    <xf numFmtId="183" fontId="41" fillId="0" borderId="0" xfId="15" applyFont="1" applyAlignment="1">
      <alignment/>
    </xf>
    <xf numFmtId="183" fontId="3" fillId="0" borderId="0" xfId="15" applyFont="1" applyAlignment="1">
      <alignment horizontal="center"/>
    </xf>
    <xf numFmtId="183" fontId="3" fillId="0" borderId="0" xfId="15" applyFont="1" applyAlignment="1">
      <alignment/>
    </xf>
    <xf numFmtId="0" fontId="3" fillId="0" borderId="0" xfId="0" applyFont="1" applyAlignment="1">
      <alignment/>
    </xf>
    <xf numFmtId="0" fontId="48" fillId="0" borderId="0" xfId="0" applyFont="1" applyAlignment="1">
      <alignment/>
    </xf>
    <xf numFmtId="15" fontId="3" fillId="0" borderId="0" xfId="0" applyNumberFormat="1" applyFont="1" applyAlignment="1" quotePrefix="1">
      <alignment/>
    </xf>
    <xf numFmtId="185" fontId="3" fillId="0" borderId="0" xfId="0" applyNumberFormat="1" applyFont="1" applyAlignment="1">
      <alignment horizontal="center"/>
    </xf>
    <xf numFmtId="185" fontId="3" fillId="0" borderId="0" xfId="0" applyNumberFormat="1" applyFont="1" applyAlignment="1">
      <alignment/>
    </xf>
    <xf numFmtId="185" fontId="3" fillId="0" borderId="0" xfId="0" applyNumberFormat="1" applyFont="1" applyAlignment="1">
      <alignment horizontal="right"/>
    </xf>
    <xf numFmtId="184" fontId="3" fillId="0" borderId="0" xfId="0" applyNumberFormat="1" applyFont="1" applyAlignment="1">
      <alignment horizontal="center"/>
    </xf>
    <xf numFmtId="0" fontId="22" fillId="0" borderId="0" xfId="32" applyFont="1" applyAlignment="1" applyProtection="1">
      <alignment horizontal="centerContinuous"/>
      <protection/>
    </xf>
    <xf numFmtId="0" fontId="3" fillId="0" borderId="0" xfId="29" applyFont="1" applyBorder="1" applyAlignment="1">
      <alignment horizontal="centerContinuous"/>
      <protection/>
    </xf>
    <xf numFmtId="0" fontId="14" fillId="0" borderId="0" xfId="29" applyFont="1" applyAlignment="1">
      <alignment horizontal="centerContinuous"/>
      <protection/>
    </xf>
    <xf numFmtId="0" fontId="3" fillId="0" borderId="0" xfId="29" applyFont="1" applyAlignment="1">
      <alignment horizontal="centerContinuous"/>
      <protection/>
    </xf>
    <xf numFmtId="0" fontId="3" fillId="0" borderId="0" xfId="29" applyFont="1">
      <alignment/>
      <protection/>
    </xf>
    <xf numFmtId="0" fontId="49" fillId="0" borderId="0" xfId="29" applyFont="1" applyAlignment="1">
      <alignment/>
      <protection/>
    </xf>
    <xf numFmtId="0" fontId="14" fillId="0" borderId="0" xfId="29" applyFont="1">
      <alignment/>
      <protection/>
    </xf>
    <xf numFmtId="1" fontId="14" fillId="0" borderId="0" xfId="29" applyNumberFormat="1" applyFont="1">
      <alignment/>
      <protection/>
    </xf>
    <xf numFmtId="0" fontId="35" fillId="0" borderId="0" xfId="29">
      <alignment/>
      <protection/>
    </xf>
    <xf numFmtId="0" fontId="40" fillId="0" borderId="0" xfId="32" applyFont="1" applyAlignment="1" applyProtection="1">
      <alignment horizontal="left"/>
      <protection/>
    </xf>
    <xf numFmtId="0" fontId="38" fillId="0" borderId="0" xfId="32" applyFont="1" applyAlignment="1" applyProtection="1">
      <alignment horizontal="left"/>
      <protection/>
    </xf>
    <xf numFmtId="0" fontId="22" fillId="0" borderId="0" xfId="29" applyFont="1" applyAlignment="1" applyProtection="1">
      <alignment horizontal="centerContinuous"/>
      <protection/>
    </xf>
    <xf numFmtId="0" fontId="35" fillId="0" borderId="0" xfId="29" applyBorder="1" applyAlignment="1">
      <alignment horizontal="centerContinuous"/>
      <protection/>
    </xf>
    <xf numFmtId="0" fontId="35" fillId="0" borderId="0" xfId="29" applyAlignment="1">
      <alignment horizontal="centerContinuous"/>
      <protection/>
    </xf>
    <xf numFmtId="0" fontId="14" fillId="0" borderId="0" xfId="32" applyFont="1" applyAlignment="1" applyProtection="1">
      <alignment horizontal="left"/>
      <protection/>
    </xf>
    <xf numFmtId="0" fontId="14" fillId="0" borderId="0" xfId="29" applyFont="1" applyAlignment="1" applyProtection="1">
      <alignment horizontal="left"/>
      <protection/>
    </xf>
    <xf numFmtId="37" fontId="14" fillId="0" borderId="0" xfId="29" applyNumberFormat="1" applyFont="1">
      <alignment/>
      <protection/>
    </xf>
    <xf numFmtId="205" fontId="14" fillId="0" borderId="0" xfId="19" applyNumberFormat="1" applyFont="1" applyAlignment="1" applyProtection="1">
      <alignment horizontal="right"/>
      <protection/>
    </xf>
    <xf numFmtId="1" fontId="14" fillId="0" borderId="0" xfId="29" applyNumberFormat="1" applyFont="1" applyAlignment="1" applyProtection="1">
      <alignment horizontal="right"/>
      <protection/>
    </xf>
    <xf numFmtId="1" fontId="35" fillId="0" borderId="0" xfId="29" applyNumberFormat="1">
      <alignment/>
      <protection/>
    </xf>
    <xf numFmtId="0" fontId="14" fillId="0" borderId="1" xfId="29" applyFont="1" applyBorder="1">
      <alignment/>
      <protection/>
    </xf>
    <xf numFmtId="0" fontId="35" fillId="0" borderId="1" xfId="29" applyBorder="1">
      <alignment/>
      <protection/>
    </xf>
    <xf numFmtId="206" fontId="14" fillId="0" borderId="0" xfId="29" applyNumberFormat="1" applyFont="1" applyProtection="1">
      <alignment/>
      <protection/>
    </xf>
    <xf numFmtId="1" fontId="14" fillId="0" borderId="1" xfId="29" applyNumberFormat="1" applyFont="1" applyBorder="1" applyAlignment="1" applyProtection="1">
      <alignment horizontal="right"/>
      <protection/>
    </xf>
    <xf numFmtId="1" fontId="35" fillId="0" borderId="1" xfId="29" applyNumberFormat="1" applyBorder="1">
      <alignment/>
      <protection/>
    </xf>
    <xf numFmtId="0" fontId="49" fillId="0" borderId="2" xfId="29" applyFont="1" applyBorder="1">
      <alignment/>
      <protection/>
    </xf>
    <xf numFmtId="0" fontId="49" fillId="0" borderId="3" xfId="29" applyFont="1" applyBorder="1">
      <alignment/>
      <protection/>
    </xf>
    <xf numFmtId="0" fontId="3" fillId="0" borderId="0" xfId="29" applyFont="1" applyBorder="1">
      <alignment/>
      <protection/>
    </xf>
    <xf numFmtId="0" fontId="3" fillId="0" borderId="3" xfId="29" applyFont="1" applyBorder="1">
      <alignment/>
      <protection/>
    </xf>
    <xf numFmtId="207" fontId="49" fillId="0" borderId="3" xfId="29" applyNumberFormat="1" applyFont="1" applyBorder="1" applyAlignment="1" applyProtection="1" quotePrefix="1">
      <alignment horizontal="right"/>
      <protection/>
    </xf>
    <xf numFmtId="0" fontId="49" fillId="0" borderId="4" xfId="29" applyFont="1" applyBorder="1">
      <alignment/>
      <protection/>
    </xf>
    <xf numFmtId="0" fontId="3" fillId="0" borderId="2" xfId="29" applyFont="1" applyBorder="1">
      <alignment/>
      <protection/>
    </xf>
    <xf numFmtId="0" fontId="49" fillId="0" borderId="0" xfId="29" applyFont="1" applyBorder="1">
      <alignment/>
      <protection/>
    </xf>
    <xf numFmtId="0" fontId="3" fillId="0" borderId="5" xfId="29" applyFont="1" applyBorder="1">
      <alignment/>
      <protection/>
    </xf>
    <xf numFmtId="205" fontId="50" fillId="0" borderId="6" xfId="19" applyNumberFormat="1" applyFont="1" applyBorder="1" applyAlignment="1" applyProtection="1">
      <alignment horizontal="left"/>
      <protection/>
    </xf>
    <xf numFmtId="205" fontId="49" fillId="0" borderId="1" xfId="19" applyNumberFormat="1" applyFont="1" applyBorder="1" applyAlignment="1" applyProtection="1">
      <alignment horizontal="left"/>
      <protection/>
    </xf>
    <xf numFmtId="0" fontId="49" fillId="0" borderId="6" xfId="29" applyFont="1" applyBorder="1">
      <alignment/>
      <protection/>
    </xf>
    <xf numFmtId="0" fontId="50" fillId="0" borderId="1" xfId="29" applyFont="1" applyBorder="1" applyAlignment="1" applyProtection="1">
      <alignment horizontal="right"/>
      <protection/>
    </xf>
    <xf numFmtId="0" fontId="49" fillId="0" borderId="1" xfId="29" applyFont="1" applyBorder="1">
      <alignment/>
      <protection/>
    </xf>
    <xf numFmtId="0" fontId="14" fillId="0" borderId="1" xfId="32" applyFont="1" applyBorder="1" applyAlignment="1">
      <alignment horizontal="right"/>
      <protection/>
    </xf>
    <xf numFmtId="0" fontId="49" fillId="0" borderId="7" xfId="29" applyFont="1" applyBorder="1">
      <alignment/>
      <protection/>
    </xf>
    <xf numFmtId="0" fontId="49" fillId="0" borderId="1" xfId="29" applyFont="1" applyBorder="1" applyAlignment="1" applyProtection="1">
      <alignment horizontal="centerContinuous"/>
      <protection/>
    </xf>
    <xf numFmtId="0" fontId="3" fillId="0" borderId="7" xfId="29" applyFont="1" applyBorder="1" applyAlignment="1">
      <alignment horizontal="centerContinuous"/>
      <protection/>
    </xf>
    <xf numFmtId="0" fontId="35" fillId="0" borderId="5" xfId="29" applyBorder="1">
      <alignment/>
      <protection/>
    </xf>
    <xf numFmtId="197" fontId="41" fillId="0" borderId="0" xfId="29" applyNumberFormat="1" applyFont="1" applyFill="1" applyAlignment="1" applyProtection="1">
      <alignment horizontal="left"/>
      <protection/>
    </xf>
    <xf numFmtId="197" fontId="45" fillId="0" borderId="0" xfId="29" applyNumberFormat="1" applyFont="1" applyFill="1" applyAlignment="1" applyProtection="1">
      <alignment horizontal="left"/>
      <protection/>
    </xf>
    <xf numFmtId="0" fontId="14" fillId="0" borderId="8" xfId="29" applyFont="1" applyFill="1" applyBorder="1">
      <alignment/>
      <protection/>
    </xf>
    <xf numFmtId="0" fontId="3" fillId="0" borderId="0" xfId="19" applyNumberFormat="1" applyFont="1" applyAlignment="1">
      <alignment/>
    </xf>
    <xf numFmtId="197" fontId="3" fillId="0" borderId="0" xfId="29" applyNumberFormat="1" applyFont="1" applyFill="1" applyAlignment="1" applyProtection="1">
      <alignment horizontal="right"/>
      <protection/>
    </xf>
    <xf numFmtId="197" fontId="3" fillId="0" borderId="0" xfId="29" applyNumberFormat="1" applyFont="1" applyAlignment="1" applyProtection="1">
      <alignment horizontal="right"/>
      <protection/>
    </xf>
    <xf numFmtId="0" fontId="14" fillId="0" borderId="5" xfId="29" applyFont="1" applyFill="1" applyBorder="1">
      <alignment/>
      <protection/>
    </xf>
    <xf numFmtId="212" fontId="3" fillId="0" borderId="0" xfId="19" applyNumberFormat="1" applyFont="1" applyFill="1" applyBorder="1" applyAlignment="1" applyProtection="1">
      <alignment/>
      <protection/>
    </xf>
    <xf numFmtId="0" fontId="3" fillId="0" borderId="5" xfId="29" applyFont="1" applyFill="1" applyBorder="1">
      <alignment/>
      <protection/>
    </xf>
    <xf numFmtId="208" fontId="3" fillId="0" borderId="0" xfId="29" applyNumberFormat="1" applyFont="1" applyFill="1" applyBorder="1" applyProtection="1">
      <alignment/>
      <protection/>
    </xf>
    <xf numFmtId="0" fontId="35" fillId="0" borderId="5" xfId="29" applyFill="1" applyBorder="1">
      <alignment/>
      <protection/>
    </xf>
    <xf numFmtId="0" fontId="14" fillId="2" borderId="8" xfId="29" applyFont="1" applyFill="1" applyBorder="1">
      <alignment/>
      <protection/>
    </xf>
    <xf numFmtId="197" fontId="3" fillId="2" borderId="0" xfId="29" applyNumberFormat="1" applyFont="1" applyFill="1" applyAlignment="1" applyProtection="1">
      <alignment horizontal="right"/>
      <protection/>
    </xf>
    <xf numFmtId="0" fontId="3" fillId="2" borderId="5" xfId="29" applyFont="1" applyFill="1" applyBorder="1">
      <alignment/>
      <protection/>
    </xf>
    <xf numFmtId="0" fontId="3" fillId="2" borderId="8" xfId="29" applyFont="1" applyFill="1" applyBorder="1">
      <alignment/>
      <protection/>
    </xf>
    <xf numFmtId="0" fontId="3" fillId="2" borderId="0" xfId="19" applyNumberFormat="1" applyFont="1" applyFill="1" applyAlignment="1">
      <alignment/>
    </xf>
    <xf numFmtId="0" fontId="35" fillId="2" borderId="5" xfId="29" applyFill="1" applyBorder="1">
      <alignment/>
      <protection/>
    </xf>
    <xf numFmtId="0" fontId="3" fillId="0" borderId="8" xfId="29" applyFont="1" applyFill="1" applyBorder="1">
      <alignment/>
      <protection/>
    </xf>
    <xf numFmtId="0" fontId="3" fillId="2" borderId="0" xfId="19" applyNumberFormat="1" applyFont="1" applyFill="1" applyAlignment="1">
      <alignment horizontal="right"/>
    </xf>
    <xf numFmtId="0" fontId="35" fillId="0" borderId="0" xfId="29" applyFill="1">
      <alignment/>
      <protection/>
    </xf>
    <xf numFmtId="0" fontId="51" fillId="0" borderId="5" xfId="29" applyFont="1" applyFill="1" applyBorder="1">
      <alignment/>
      <protection/>
    </xf>
    <xf numFmtId="0" fontId="45" fillId="2" borderId="0" xfId="29" applyFont="1" applyFill="1" applyAlignment="1">
      <alignment wrapText="1"/>
      <protection/>
    </xf>
    <xf numFmtId="0" fontId="3" fillId="0" borderId="0" xfId="19" applyNumberFormat="1" applyFont="1" applyAlignment="1">
      <alignment horizontal="right"/>
    </xf>
    <xf numFmtId="0" fontId="3" fillId="2" borderId="0" xfId="19" applyNumberFormat="1" applyFont="1" applyFill="1" applyAlignment="1" quotePrefix="1">
      <alignment horizontal="right"/>
    </xf>
    <xf numFmtId="0" fontId="14" fillId="0" borderId="0" xfId="29" applyFont="1" applyFill="1" applyBorder="1">
      <alignment/>
      <protection/>
    </xf>
    <xf numFmtId="0" fontId="3" fillId="0" borderId="0" xfId="29" applyFont="1" applyFill="1" applyBorder="1">
      <alignment/>
      <protection/>
    </xf>
    <xf numFmtId="0" fontId="45" fillId="0" borderId="6" xfId="29" applyFont="1" applyFill="1" applyBorder="1">
      <alignment/>
      <protection/>
    </xf>
    <xf numFmtId="0" fontId="45" fillId="0" borderId="7" xfId="29" applyFont="1" applyFill="1" applyBorder="1">
      <alignment/>
      <protection/>
    </xf>
    <xf numFmtId="0" fontId="14" fillId="0" borderId="1" xfId="29" applyFont="1" applyFill="1" applyBorder="1">
      <alignment/>
      <protection/>
    </xf>
    <xf numFmtId="209" fontId="35" fillId="0" borderId="1" xfId="29" applyNumberFormat="1" applyFill="1" applyBorder="1" applyProtection="1">
      <alignment/>
      <protection/>
    </xf>
    <xf numFmtId="0" fontId="35" fillId="0" borderId="1" xfId="29" applyFill="1" applyBorder="1">
      <alignment/>
      <protection/>
    </xf>
    <xf numFmtId="0" fontId="35" fillId="0" borderId="7" xfId="29" applyFill="1" applyBorder="1">
      <alignment/>
      <protection/>
    </xf>
    <xf numFmtId="210" fontId="35" fillId="0" borderId="1" xfId="29" applyNumberFormat="1" applyFill="1" applyBorder="1" applyProtection="1">
      <alignment/>
      <protection/>
    </xf>
    <xf numFmtId="0" fontId="35" fillId="2" borderId="0" xfId="29" applyFill="1">
      <alignment/>
      <protection/>
    </xf>
    <xf numFmtId="0" fontId="35" fillId="0" borderId="0" xfId="29" applyBorder="1">
      <alignment/>
      <protection/>
    </xf>
    <xf numFmtId="0" fontId="14" fillId="0" borderId="0" xfId="29" applyFont="1" applyBorder="1">
      <alignment/>
      <protection/>
    </xf>
    <xf numFmtId="209" fontId="35" fillId="0" borderId="0" xfId="29" applyNumberFormat="1" applyBorder="1" applyProtection="1">
      <alignment/>
      <protection/>
    </xf>
    <xf numFmtId="210" fontId="35" fillId="0" borderId="0" xfId="29" applyNumberFormat="1" applyBorder="1" applyProtection="1">
      <alignment/>
      <protection/>
    </xf>
    <xf numFmtId="206" fontId="14" fillId="0" borderId="0" xfId="29" applyNumberFormat="1" applyFont="1" applyFill="1" applyProtection="1">
      <alignment/>
      <protection/>
    </xf>
    <xf numFmtId="1" fontId="14" fillId="0" borderId="0" xfId="29" applyNumberFormat="1" applyFont="1" applyFill="1" applyAlignment="1" applyProtection="1">
      <alignment horizontal="right"/>
      <protection/>
    </xf>
    <xf numFmtId="1" fontId="35" fillId="0" borderId="0" xfId="29" applyNumberFormat="1" applyFill="1">
      <alignment/>
      <protection/>
    </xf>
    <xf numFmtId="0" fontId="7" fillId="0" borderId="0" xfId="32" applyFont="1" applyBorder="1">
      <alignment/>
      <protection/>
    </xf>
    <xf numFmtId="209" fontId="3" fillId="0" borderId="0" xfId="29" applyNumberFormat="1" applyFont="1" applyBorder="1" applyProtection="1">
      <alignment/>
      <protection/>
    </xf>
    <xf numFmtId="0" fontId="14" fillId="0" borderId="0" xfId="29" applyFont="1" applyFill="1" applyAlignment="1" applyProtection="1">
      <alignment vertical="top"/>
      <protection locked="0"/>
    </xf>
    <xf numFmtId="37" fontId="14" fillId="0" borderId="0" xfId="29" applyNumberFormat="1" applyFont="1" applyFill="1">
      <alignment/>
      <protection/>
    </xf>
    <xf numFmtId="0" fontId="14" fillId="0" borderId="0" xfId="29" applyFont="1" applyFill="1" applyProtection="1">
      <alignment/>
      <protection/>
    </xf>
    <xf numFmtId="0" fontId="7" fillId="0" borderId="0" xfId="32" applyFont="1" applyAlignment="1" applyProtection="1">
      <alignment horizontal="left"/>
      <protection/>
    </xf>
    <xf numFmtId="0" fontId="14" fillId="2" borderId="0" xfId="29" applyFont="1" applyFill="1" applyBorder="1">
      <alignment/>
      <protection/>
    </xf>
    <xf numFmtId="1" fontId="3" fillId="2" borderId="0" xfId="29" applyNumberFormat="1" applyFont="1" applyFill="1" applyBorder="1" applyProtection="1">
      <alignment/>
      <protection/>
    </xf>
    <xf numFmtId="0" fontId="3" fillId="2" borderId="0" xfId="29" applyFont="1" applyFill="1" applyBorder="1">
      <alignment/>
      <protection/>
    </xf>
    <xf numFmtId="206" fontId="14" fillId="0" borderId="0" xfId="29" applyNumberFormat="1" applyFont="1" applyBorder="1" applyProtection="1">
      <alignment/>
      <protection/>
    </xf>
    <xf numFmtId="0" fontId="35" fillId="2" borderId="0" xfId="29" applyFill="1" applyBorder="1">
      <alignment/>
      <protection/>
    </xf>
    <xf numFmtId="1" fontId="35" fillId="0" borderId="0" xfId="29" applyNumberFormat="1" applyBorder="1">
      <alignment/>
      <protection/>
    </xf>
    <xf numFmtId="197" fontId="14" fillId="0" borderId="0" xfId="29" applyNumberFormat="1" applyFont="1" applyBorder="1" applyAlignment="1" applyProtection="1">
      <alignment horizontal="right"/>
      <protection/>
    </xf>
    <xf numFmtId="208" fontId="14" fillId="2" borderId="0" xfId="29" applyNumberFormat="1" applyFont="1" applyFill="1" applyBorder="1" applyProtection="1">
      <alignment/>
      <protection/>
    </xf>
    <xf numFmtId="205" fontId="9" fillId="0" borderId="0" xfId="36" applyNumberFormat="1" applyFont="1" applyBorder="1" applyAlignment="1" applyProtection="1">
      <alignment horizontal="left"/>
      <protection/>
    </xf>
    <xf numFmtId="1" fontId="3" fillId="0" borderId="0" xfId="29" applyNumberFormat="1" applyFont="1" applyFill="1" applyBorder="1" applyProtection="1">
      <alignment/>
      <protection/>
    </xf>
    <xf numFmtId="0" fontId="14" fillId="0" borderId="0" xfId="29" applyFont="1" applyFill="1" applyBorder="1" applyProtection="1">
      <alignment/>
      <protection/>
    </xf>
    <xf numFmtId="0" fontId="35" fillId="0" borderId="0" xfId="29" applyFill="1" applyBorder="1">
      <alignment/>
      <protection/>
    </xf>
    <xf numFmtId="1" fontId="35" fillId="0" borderId="0" xfId="29" applyNumberFormat="1" applyFill="1" applyBorder="1">
      <alignment/>
      <protection/>
    </xf>
    <xf numFmtId="197" fontId="14" fillId="0" borderId="0" xfId="29" applyNumberFormat="1" applyFont="1" applyFill="1" applyBorder="1" applyAlignment="1" applyProtection="1">
      <alignment horizontal="right"/>
      <protection/>
    </xf>
    <xf numFmtId="208" fontId="14" fillId="0" borderId="0" xfId="29" applyNumberFormat="1" applyFont="1" applyFill="1" applyBorder="1" applyProtection="1">
      <alignment/>
      <protection/>
    </xf>
    <xf numFmtId="209" fontId="35" fillId="0" borderId="0" xfId="29" applyNumberFormat="1" applyProtection="1">
      <alignment/>
      <protection/>
    </xf>
    <xf numFmtId="210" fontId="14" fillId="0" borderId="0" xfId="29" applyNumberFormat="1" applyFont="1" applyProtection="1">
      <alignment/>
      <protection/>
    </xf>
    <xf numFmtId="0" fontId="14" fillId="0" borderId="0" xfId="29" applyFont="1" applyFill="1" applyAlignment="1" applyProtection="1">
      <alignment horizontal="right"/>
      <protection/>
    </xf>
    <xf numFmtId="209" fontId="52" fillId="0" borderId="0" xfId="29" applyNumberFormat="1" applyFont="1" applyProtection="1">
      <alignment/>
      <protection/>
    </xf>
    <xf numFmtId="206" fontId="35" fillId="0" borderId="0" xfId="29" applyNumberFormat="1" applyProtection="1">
      <alignment/>
      <protection/>
    </xf>
    <xf numFmtId="206" fontId="52" fillId="0" borderId="0" xfId="29" applyNumberFormat="1" applyFont="1" applyProtection="1">
      <alignment/>
      <protection/>
    </xf>
    <xf numFmtId="0" fontId="52" fillId="0" borderId="0" xfId="29" applyFont="1">
      <alignment/>
      <protection/>
    </xf>
    <xf numFmtId="210" fontId="52" fillId="0" borderId="0" xfId="29" applyNumberFormat="1" applyFont="1" applyProtection="1">
      <alignment/>
      <protection/>
    </xf>
    <xf numFmtId="205" fontId="14" fillId="0" borderId="0" xfId="19" applyNumberFormat="1" applyFont="1" applyFill="1" applyAlignment="1" applyProtection="1">
      <alignment horizontal="right"/>
      <protection/>
    </xf>
    <xf numFmtId="210" fontId="35" fillId="0" borderId="0" xfId="29" applyNumberFormat="1" applyProtection="1">
      <alignment/>
      <protection/>
    </xf>
    <xf numFmtId="0" fontId="14" fillId="0" borderId="0" xfId="29" applyFont="1" applyBorder="1" applyAlignment="1" applyProtection="1">
      <alignment horizontal="left"/>
      <protection/>
    </xf>
    <xf numFmtId="205" fontId="14" fillId="0" borderId="0" xfId="19" applyNumberFormat="1" applyFont="1" applyAlignment="1">
      <alignment horizontal="right"/>
    </xf>
    <xf numFmtId="0" fontId="54" fillId="0" borderId="0" xfId="0" applyFont="1" applyAlignment="1">
      <alignment/>
    </xf>
    <xf numFmtId="0" fontId="41" fillId="0" borderId="9" xfId="0" applyFont="1" applyBorder="1" applyAlignment="1">
      <alignment horizontal="center"/>
    </xf>
    <xf numFmtId="0" fontId="41" fillId="0" borderId="9" xfId="0" applyFont="1" applyBorder="1" applyAlignment="1">
      <alignment/>
    </xf>
    <xf numFmtId="0" fontId="41" fillId="0" borderId="4" xfId="0" applyFont="1" applyBorder="1" applyAlignment="1">
      <alignment/>
    </xf>
    <xf numFmtId="0" fontId="56" fillId="0" borderId="0" xfId="0" applyFont="1" applyAlignment="1">
      <alignment/>
    </xf>
    <xf numFmtId="0" fontId="44" fillId="0" borderId="10" xfId="0" applyFont="1" applyBorder="1" applyAlignment="1">
      <alignment horizontal="center"/>
    </xf>
    <xf numFmtId="0" fontId="44" fillId="0" borderId="10" xfId="0" applyFont="1" applyBorder="1" applyAlignment="1">
      <alignment/>
    </xf>
    <xf numFmtId="0" fontId="44" fillId="0" borderId="5" xfId="0" applyFont="1" applyBorder="1" applyAlignment="1">
      <alignment/>
    </xf>
    <xf numFmtId="0" fontId="45" fillId="0" borderId="5" xfId="0" applyFont="1" applyBorder="1" applyAlignment="1">
      <alignment/>
    </xf>
    <xf numFmtId="0" fontId="3" fillId="0" borderId="10" xfId="0" applyFont="1" applyBorder="1" applyAlignment="1">
      <alignment horizontal="center"/>
    </xf>
    <xf numFmtId="0" fontId="3" fillId="0" borderId="5" xfId="0" applyFont="1" applyBorder="1" applyAlignment="1">
      <alignment horizontal="right" vertical="top" wrapText="1"/>
    </xf>
    <xf numFmtId="0" fontId="3" fillId="0" borderId="5" xfId="0" applyFont="1" applyBorder="1" applyAlignment="1">
      <alignment/>
    </xf>
    <xf numFmtId="0" fontId="3" fillId="0" borderId="9"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4" fillId="0" borderId="0" xfId="0" applyFont="1" applyBorder="1" applyAlignment="1">
      <alignment/>
    </xf>
    <xf numFmtId="0" fontId="3" fillId="0" borderId="11" xfId="0" applyFont="1" applyBorder="1" applyAlignment="1">
      <alignment horizontal="center"/>
    </xf>
    <xf numFmtId="0" fontId="14" fillId="0" borderId="0" xfId="0" applyFont="1" applyAlignment="1">
      <alignment horizontal="right"/>
    </xf>
    <xf numFmtId="0" fontId="53" fillId="0" borderId="0" xfId="0" applyFont="1" applyAlignment="1">
      <alignment/>
    </xf>
    <xf numFmtId="0" fontId="3" fillId="0" borderId="7" xfId="0" applyFont="1" applyBorder="1" applyAlignment="1">
      <alignment horizontal="right" vertical="top" wrapText="1"/>
    </xf>
    <xf numFmtId="216" fontId="3" fillId="0" borderId="5" xfId="0" applyNumberFormat="1" applyFont="1" applyBorder="1" applyAlignment="1">
      <alignment horizontal="center"/>
    </xf>
    <xf numFmtId="0" fontId="41" fillId="0" borderId="2" xfId="0" applyFont="1" applyBorder="1" applyAlignment="1">
      <alignment/>
    </xf>
    <xf numFmtId="0" fontId="44" fillId="0" borderId="8" xfId="0" applyFont="1" applyBorder="1" applyAlignment="1">
      <alignment/>
    </xf>
    <xf numFmtId="0" fontId="3" fillId="0" borderId="6" xfId="0" applyFont="1" applyBorder="1" applyAlignment="1">
      <alignment horizontal="right" vertical="top" wrapText="1"/>
    </xf>
    <xf numFmtId="0" fontId="3" fillId="0" borderId="11" xfId="0" applyFont="1" applyBorder="1" applyAlignment="1">
      <alignment/>
    </xf>
    <xf numFmtId="0" fontId="15" fillId="0" borderId="7" xfId="0" applyFont="1" applyBorder="1" applyAlignment="1">
      <alignment/>
    </xf>
    <xf numFmtId="0" fontId="3" fillId="0" borderId="8" xfId="0" applyFont="1" applyBorder="1" applyAlignment="1">
      <alignment horizontal="right" vertical="top" wrapText="1"/>
    </xf>
    <xf numFmtId="0" fontId="15" fillId="0" borderId="4" xfId="0" applyFont="1" applyBorder="1" applyAlignment="1">
      <alignment/>
    </xf>
    <xf numFmtId="0" fontId="15" fillId="0" borderId="5" xfId="0" applyFont="1" applyBorder="1" applyAlignment="1">
      <alignment/>
    </xf>
    <xf numFmtId="0" fontId="3" fillId="0" borderId="11" xfId="0" applyFont="1" applyBorder="1" applyAlignment="1">
      <alignment horizontal="right" vertical="top" wrapText="1"/>
    </xf>
    <xf numFmtId="0" fontId="0" fillId="0" borderId="4" xfId="0" applyFont="1" applyBorder="1" applyAlignment="1">
      <alignment horizontal="justify" vertical="top" wrapText="1"/>
    </xf>
    <xf numFmtId="0" fontId="3" fillId="0" borderId="4" xfId="0" applyFont="1" applyBorder="1" applyAlignment="1">
      <alignment horizontal="center" vertical="top" wrapText="1"/>
    </xf>
    <xf numFmtId="0" fontId="3" fillId="0" borderId="10" xfId="0" applyFont="1" applyBorder="1" applyAlignment="1">
      <alignment horizontal="center" vertical="top" wrapText="1"/>
    </xf>
    <xf numFmtId="0" fontId="0" fillId="0" borderId="5" xfId="0" applyFont="1" applyBorder="1" applyAlignment="1">
      <alignment horizontal="justify" vertical="top" wrapText="1"/>
    </xf>
    <xf numFmtId="0" fontId="3" fillId="0" borderId="5" xfId="0" applyFont="1" applyBorder="1" applyAlignment="1">
      <alignment horizontal="center" vertical="top" wrapText="1"/>
    </xf>
    <xf numFmtId="0" fontId="0" fillId="0" borderId="7" xfId="0" applyFont="1" applyBorder="1" applyAlignment="1">
      <alignment horizontal="justify" vertical="top" wrapText="1"/>
    </xf>
    <xf numFmtId="0" fontId="3" fillId="0" borderId="7" xfId="0" applyFont="1" applyBorder="1" applyAlignment="1">
      <alignment horizontal="center" vertical="top" wrapText="1"/>
    </xf>
    <xf numFmtId="0" fontId="3" fillId="0" borderId="11" xfId="0" applyFont="1" applyBorder="1" applyAlignment="1">
      <alignment horizontal="center" vertical="top" wrapText="1"/>
    </xf>
    <xf numFmtId="0" fontId="27" fillId="0" borderId="0" xfId="0" applyFont="1" applyAlignment="1">
      <alignment/>
    </xf>
    <xf numFmtId="0" fontId="41" fillId="0" borderId="10" xfId="0" applyFont="1" applyBorder="1" applyAlignment="1">
      <alignment horizontal="center"/>
    </xf>
    <xf numFmtId="0" fontId="41" fillId="0" borderId="4" xfId="0" applyFont="1" applyBorder="1" applyAlignment="1">
      <alignment horizontal="left" wrapText="1"/>
    </xf>
    <xf numFmtId="0" fontId="41" fillId="0" borderId="9" xfId="0" applyFont="1" applyBorder="1" applyAlignment="1">
      <alignment horizontal="left" wrapText="1"/>
    </xf>
    <xf numFmtId="0" fontId="41" fillId="0" borderId="10" xfId="0" applyFont="1" applyBorder="1" applyAlignment="1">
      <alignment horizontal="left" wrapText="1"/>
    </xf>
    <xf numFmtId="0" fontId="41" fillId="0" borderId="4" xfId="0" applyFont="1" applyBorder="1" applyAlignment="1">
      <alignment wrapText="1"/>
    </xf>
    <xf numFmtId="0" fontId="44" fillId="0" borderId="5" xfId="0" applyFont="1" applyBorder="1" applyAlignment="1">
      <alignment horizontal="left"/>
    </xf>
    <xf numFmtId="0" fontId="44" fillId="0" borderId="10" xfId="0" applyFont="1" applyBorder="1" applyAlignment="1">
      <alignment horizontal="left"/>
    </xf>
    <xf numFmtId="0" fontId="3" fillId="0" borderId="0" xfId="0" applyFont="1" applyBorder="1" applyAlignment="1">
      <alignment horizontal="center"/>
    </xf>
    <xf numFmtId="0" fontId="38" fillId="0" borderId="0" xfId="0" applyFont="1" applyBorder="1" applyAlignment="1">
      <alignment/>
    </xf>
    <xf numFmtId="0" fontId="41" fillId="0" borderId="0" xfId="0" applyFont="1" applyBorder="1" applyAlignment="1">
      <alignment/>
    </xf>
    <xf numFmtId="0" fontId="3" fillId="0" borderId="1" xfId="0" applyFont="1" applyBorder="1" applyAlignment="1">
      <alignment horizontal="center"/>
    </xf>
    <xf numFmtId="0" fontId="41" fillId="0" borderId="0" xfId="0" applyFont="1" applyBorder="1" applyAlignment="1">
      <alignment horizontal="left"/>
    </xf>
    <xf numFmtId="0" fontId="41" fillId="0" borderId="0" xfId="0" applyFont="1" applyBorder="1" applyAlignment="1">
      <alignment horizontal="right"/>
    </xf>
    <xf numFmtId="204" fontId="3" fillId="0" borderId="0" xfId="15" applyNumberFormat="1" applyFont="1" applyAlignment="1">
      <alignment/>
    </xf>
    <xf numFmtId="0" fontId="44" fillId="0" borderId="0" xfId="0" applyFont="1" applyBorder="1" applyAlignment="1">
      <alignment horizontal="left"/>
    </xf>
    <xf numFmtId="0" fontId="3" fillId="0" borderId="1" xfId="0" applyFont="1" applyBorder="1" applyAlignment="1">
      <alignment horizontal="right"/>
    </xf>
    <xf numFmtId="0" fontId="49" fillId="0" borderId="0" xfId="0" applyFont="1" applyAlignment="1">
      <alignment/>
    </xf>
    <xf numFmtId="0" fontId="8" fillId="0" borderId="0" xfId="0" applyFont="1" applyAlignment="1">
      <alignment horizontal="right"/>
    </xf>
    <xf numFmtId="0" fontId="8" fillId="0" borderId="0" xfId="0" applyFont="1" applyAlignment="1">
      <alignment/>
    </xf>
    <xf numFmtId="0" fontId="49" fillId="0" borderId="0" xfId="0" applyFont="1" applyBorder="1" applyAlignment="1">
      <alignment/>
    </xf>
    <xf numFmtId="0" fontId="44" fillId="0" borderId="0" xfId="0" applyFont="1" applyAlignment="1">
      <alignment/>
    </xf>
    <xf numFmtId="0" fontId="41" fillId="0" borderId="9" xfId="0" applyFont="1" applyBorder="1" applyAlignment="1">
      <alignment wrapText="1"/>
    </xf>
    <xf numFmtId="0" fontId="41" fillId="0" borderId="10" xfId="0" applyFont="1" applyBorder="1" applyAlignment="1">
      <alignment/>
    </xf>
    <xf numFmtId="0" fontId="41" fillId="0" borderId="10" xfId="0" applyFont="1" applyBorder="1" applyAlignment="1">
      <alignment wrapText="1"/>
    </xf>
    <xf numFmtId="0" fontId="7" fillId="0" borderId="11" xfId="0" applyFont="1" applyBorder="1" applyAlignment="1">
      <alignment horizontal="right"/>
    </xf>
    <xf numFmtId="0" fontId="8" fillId="0" borderId="10" xfId="0" applyFont="1" applyBorder="1" applyAlignment="1">
      <alignment horizontal="center"/>
    </xf>
    <xf numFmtId="0" fontId="8" fillId="0" borderId="11" xfId="0" applyFont="1" applyBorder="1" applyAlignment="1">
      <alignment horizontal="center"/>
    </xf>
    <xf numFmtId="0" fontId="41" fillId="0" borderId="12" xfId="0" applyFont="1" applyBorder="1" applyAlignment="1">
      <alignment horizontal="left" wrapText="1"/>
    </xf>
    <xf numFmtId="0" fontId="45" fillId="0" borderId="10" xfId="0" applyFont="1" applyBorder="1" applyAlignment="1">
      <alignment wrapText="1"/>
    </xf>
    <xf numFmtId="0" fontId="3" fillId="0" borderId="13" xfId="0" applyFont="1" applyBorder="1" applyAlignment="1">
      <alignment/>
    </xf>
    <xf numFmtId="216" fontId="41" fillId="0" borderId="9" xfId="15" applyNumberFormat="1" applyFont="1" applyBorder="1" applyAlignment="1">
      <alignment horizontal="center" vertical="center" readingOrder="1"/>
    </xf>
    <xf numFmtId="216" fontId="41" fillId="0" borderId="10" xfId="15" applyNumberFormat="1" applyFont="1" applyBorder="1" applyAlignment="1">
      <alignment horizontal="center" vertical="center" readingOrder="1"/>
    </xf>
    <xf numFmtId="216" fontId="41" fillId="0" borderId="11" xfId="0" applyNumberFormat="1" applyFont="1" applyBorder="1" applyAlignment="1">
      <alignment horizontal="center"/>
    </xf>
    <xf numFmtId="0" fontId="32" fillId="0" borderId="0" xfId="33" applyFont="1">
      <alignment/>
      <protection/>
    </xf>
    <xf numFmtId="0" fontId="0" fillId="0" borderId="0" xfId="33">
      <alignment/>
      <protection/>
    </xf>
    <xf numFmtId="0" fontId="41" fillId="0" borderId="0" xfId="33" applyFont="1">
      <alignment/>
      <protection/>
    </xf>
    <xf numFmtId="0" fontId="7" fillId="0" borderId="0" xfId="33" applyFont="1">
      <alignment/>
      <protection/>
    </xf>
    <xf numFmtId="0" fontId="41" fillId="0" borderId="1" xfId="33" applyFont="1" applyBorder="1">
      <alignment/>
      <protection/>
    </xf>
    <xf numFmtId="0" fontId="43" fillId="0" borderId="0" xfId="33" applyFont="1">
      <alignment/>
      <protection/>
    </xf>
    <xf numFmtId="0" fontId="31" fillId="0" borderId="3" xfId="33" applyFont="1" applyBorder="1">
      <alignment/>
      <protection/>
    </xf>
    <xf numFmtId="0" fontId="31" fillId="0" borderId="3" xfId="33" applyFont="1" applyBorder="1" applyAlignment="1">
      <alignment horizontal="center"/>
      <protection/>
    </xf>
    <xf numFmtId="0" fontId="31" fillId="0" borderId="0" xfId="33" applyFont="1" applyBorder="1">
      <alignment/>
      <protection/>
    </xf>
    <xf numFmtId="0" fontId="34" fillId="0" borderId="0" xfId="33" applyFont="1" applyBorder="1" applyAlignment="1">
      <alignment horizontal="right"/>
      <protection/>
    </xf>
    <xf numFmtId="0" fontId="31" fillId="0" borderId="0" xfId="33" applyFont="1" applyBorder="1" applyAlignment="1">
      <alignment horizontal="right"/>
      <protection/>
    </xf>
    <xf numFmtId="0" fontId="59" fillId="0" borderId="0" xfId="33" applyFont="1" applyBorder="1" applyAlignment="1">
      <alignment horizontal="right"/>
      <protection/>
    </xf>
    <xf numFmtId="0" fontId="43" fillId="0" borderId="0" xfId="33" applyFont="1" applyBorder="1" applyAlignment="1">
      <alignment horizontal="right"/>
      <protection/>
    </xf>
    <xf numFmtId="0" fontId="43" fillId="0" borderId="1" xfId="33" applyFont="1" applyBorder="1">
      <alignment/>
      <protection/>
    </xf>
    <xf numFmtId="0" fontId="31" fillId="0" borderId="1" xfId="33" applyFont="1" applyBorder="1">
      <alignment/>
      <protection/>
    </xf>
    <xf numFmtId="0" fontId="34" fillId="0" borderId="1" xfId="33" applyFont="1" applyBorder="1" applyAlignment="1">
      <alignment horizontal="right" wrapText="1"/>
      <protection/>
    </xf>
    <xf numFmtId="0" fontId="59" fillId="0" borderId="1" xfId="33" applyFont="1" applyBorder="1" applyAlignment="1">
      <alignment horizontal="right" wrapText="1"/>
      <protection/>
    </xf>
    <xf numFmtId="0" fontId="31" fillId="0" borderId="1" xfId="33" applyFont="1" applyBorder="1" applyAlignment="1">
      <alignment horizontal="right" wrapText="1"/>
      <protection/>
    </xf>
    <xf numFmtId="0" fontId="43" fillId="0" borderId="1" xfId="33" applyFont="1" applyBorder="1" applyAlignment="1">
      <alignment horizontal="right" wrapText="1"/>
      <protection/>
    </xf>
    <xf numFmtId="0" fontId="34" fillId="0" borderId="0" xfId="33" applyFont="1" applyBorder="1">
      <alignment/>
      <protection/>
    </xf>
    <xf numFmtId="220" fontId="59" fillId="0" borderId="0" xfId="26" applyFont="1" applyBorder="1">
      <alignment/>
      <protection/>
    </xf>
    <xf numFmtId="3" fontId="34" fillId="0" borderId="0" xfId="26" applyNumberFormat="1" applyFont="1" applyBorder="1">
      <alignment/>
      <protection/>
    </xf>
    <xf numFmtId="3" fontId="31" fillId="0" borderId="0" xfId="26" applyNumberFormat="1" applyFont="1" applyBorder="1">
      <alignment/>
      <protection/>
    </xf>
    <xf numFmtId="3" fontId="31" fillId="0" borderId="0" xfId="26" applyNumberFormat="1" applyFont="1" applyBorder="1" applyAlignment="1">
      <alignment horizontal="right"/>
      <protection/>
    </xf>
    <xf numFmtId="220" fontId="31" fillId="0" borderId="0" xfId="26" applyFont="1">
      <alignment/>
      <protection/>
    </xf>
    <xf numFmtId="220" fontId="43" fillId="0" borderId="0" xfId="26" applyFont="1">
      <alignment/>
      <protection/>
    </xf>
    <xf numFmtId="3" fontId="31" fillId="0" borderId="0" xfId="26" applyNumberFormat="1" applyFont="1">
      <alignment/>
      <protection/>
    </xf>
    <xf numFmtId="3" fontId="31" fillId="0" borderId="0" xfId="26" applyNumberFormat="1" applyFont="1" applyAlignment="1">
      <alignment horizontal="right"/>
      <protection/>
    </xf>
    <xf numFmtId="3" fontId="31" fillId="0" borderId="0" xfId="26" applyNumberFormat="1" applyFont="1" applyAlignment="1" quotePrefix="1">
      <alignment horizontal="right"/>
      <protection/>
    </xf>
    <xf numFmtId="204" fontId="34" fillId="0" borderId="0" xfId="17" applyNumberFormat="1" applyFont="1" applyAlignment="1">
      <alignment horizontal="right"/>
    </xf>
    <xf numFmtId="220" fontId="59" fillId="0" borderId="0" xfId="26" applyFont="1">
      <alignment/>
      <protection/>
    </xf>
    <xf numFmtId="3" fontId="34" fillId="0" borderId="0" xfId="26" applyNumberFormat="1" applyFont="1">
      <alignment/>
      <protection/>
    </xf>
    <xf numFmtId="3" fontId="7" fillId="0" borderId="0" xfId="33" applyNumberFormat="1" applyFont="1" applyBorder="1">
      <alignment/>
      <protection/>
    </xf>
    <xf numFmtId="3" fontId="34" fillId="0" borderId="0" xfId="26" applyNumberFormat="1" applyFont="1" applyAlignment="1" quotePrefix="1">
      <alignment horizontal="right"/>
      <protection/>
    </xf>
    <xf numFmtId="220" fontId="61" fillId="0" borderId="0" xfId="26" applyFont="1">
      <alignment/>
      <protection/>
    </xf>
    <xf numFmtId="37" fontId="7" fillId="0" borderId="0" xfId="33" applyNumberFormat="1" applyFont="1" applyBorder="1" applyAlignment="1">
      <alignment horizontal="right"/>
      <protection/>
    </xf>
    <xf numFmtId="0" fontId="0" fillId="0" borderId="0" xfId="33" applyBorder="1">
      <alignment/>
      <protection/>
    </xf>
    <xf numFmtId="220" fontId="59" fillId="0" borderId="1" xfId="26" applyFont="1" applyBorder="1">
      <alignment/>
      <protection/>
    </xf>
    <xf numFmtId="3" fontId="34" fillId="0" borderId="1" xfId="26" applyNumberFormat="1" applyFont="1" applyBorder="1">
      <alignment/>
      <protection/>
    </xf>
    <xf numFmtId="220" fontId="8" fillId="0" borderId="0" xfId="26" applyFont="1" applyBorder="1">
      <alignment/>
      <protection/>
    </xf>
    <xf numFmtId="220" fontId="62" fillId="0" borderId="0" xfId="26" applyFont="1" applyBorder="1">
      <alignment/>
      <protection/>
    </xf>
    <xf numFmtId="3" fontId="8" fillId="0" borderId="0" xfId="26" applyNumberFormat="1" applyFont="1" applyBorder="1">
      <alignment/>
      <protection/>
    </xf>
    <xf numFmtId="0" fontId="9" fillId="0" borderId="0" xfId="33" applyFont="1">
      <alignment/>
      <protection/>
    </xf>
    <xf numFmtId="0" fontId="63" fillId="0" borderId="0" xfId="33" applyFont="1">
      <alignment/>
      <protection/>
    </xf>
    <xf numFmtId="0" fontId="27" fillId="0" borderId="0" xfId="27" applyFont="1">
      <alignment/>
      <protection/>
    </xf>
    <xf numFmtId="0" fontId="53" fillId="0" borderId="0" xfId="27" applyFont="1">
      <alignment/>
      <protection/>
    </xf>
    <xf numFmtId="0" fontId="3" fillId="0" borderId="0" xfId="27" applyFont="1">
      <alignment/>
      <protection/>
    </xf>
    <xf numFmtId="0" fontId="3" fillId="0" borderId="0" xfId="27" applyFont="1" applyBorder="1">
      <alignment/>
      <protection/>
    </xf>
    <xf numFmtId="0" fontId="38" fillId="0" borderId="0" xfId="27" applyFont="1">
      <alignment/>
      <protection/>
    </xf>
    <xf numFmtId="221" fontId="3" fillId="0" borderId="0" xfId="18" applyNumberFormat="1" applyFont="1" applyAlignment="1">
      <alignment/>
    </xf>
    <xf numFmtId="0" fontId="14" fillId="0" borderId="0" xfId="27" applyFont="1">
      <alignment/>
      <protection/>
    </xf>
    <xf numFmtId="0" fontId="8"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right" vertical="top" wrapText="1"/>
    </xf>
    <xf numFmtId="0" fontId="8" fillId="0" borderId="14" xfId="0" applyFont="1" applyBorder="1" applyAlignment="1">
      <alignment vertical="top" wrapText="1"/>
    </xf>
    <xf numFmtId="0" fontId="7" fillId="0" borderId="14" xfId="0" applyFont="1" applyBorder="1" applyAlignment="1">
      <alignment vertical="top" wrapText="1"/>
    </xf>
    <xf numFmtId="0" fontId="8" fillId="0" borderId="14" xfId="0" applyFont="1" applyBorder="1" applyAlignment="1">
      <alignment horizontal="right" vertical="top" wrapText="1"/>
    </xf>
    <xf numFmtId="0" fontId="7" fillId="0" borderId="0" xfId="0" applyFont="1" applyAlignment="1">
      <alignment horizontal="right" vertical="top" wrapText="1"/>
    </xf>
    <xf numFmtId="0" fontId="65" fillId="0" borderId="0" xfId="0" applyFont="1" applyAlignment="1">
      <alignment vertical="top" wrapText="1"/>
    </xf>
    <xf numFmtId="0" fontId="7" fillId="0" borderId="0" xfId="0" applyFont="1" applyAlignment="1">
      <alignment horizontal="left" vertical="top" wrapText="1" indent="1"/>
    </xf>
    <xf numFmtId="0" fontId="67" fillId="0" borderId="0" xfId="0" applyFont="1" applyAlignment="1">
      <alignment horizontal="right" vertical="top" wrapText="1"/>
    </xf>
    <xf numFmtId="0" fontId="3" fillId="0" borderId="0" xfId="0" applyFont="1" applyAlignment="1">
      <alignment vertical="center" wrapText="1"/>
    </xf>
    <xf numFmtId="0" fontId="7" fillId="0" borderId="0" xfId="0" applyFont="1" applyAlignment="1" quotePrefix="1">
      <alignment horizontal="left" vertical="top" wrapText="1" indent="1"/>
    </xf>
    <xf numFmtId="0" fontId="14" fillId="0" borderId="0" xfId="28" applyFont="1">
      <alignment vertical="center"/>
      <protection/>
    </xf>
    <xf numFmtId="0" fontId="49" fillId="0" borderId="0" xfId="0" applyFont="1" applyAlignment="1">
      <alignment vertical="top" wrapText="1"/>
    </xf>
    <xf numFmtId="0" fontId="3" fillId="0" borderId="0" xfId="0" applyFont="1" applyAlignment="1">
      <alignment vertical="top" wrapText="1"/>
    </xf>
    <xf numFmtId="0" fontId="7" fillId="0" borderId="0" xfId="0" applyFont="1" applyAlignment="1">
      <alignment horizontal="left" vertical="top" wrapText="1" indent="2"/>
    </xf>
    <xf numFmtId="0" fontId="7" fillId="0" borderId="7" xfId="0" applyFont="1" applyBorder="1" applyAlignment="1">
      <alignment/>
    </xf>
    <xf numFmtId="0" fontId="45" fillId="0" borderId="10" xfId="0" applyFont="1" applyBorder="1" applyAlignment="1">
      <alignment/>
    </xf>
    <xf numFmtId="0" fontId="3" fillId="0" borderId="10" xfId="0" applyFont="1" applyBorder="1" applyAlignment="1">
      <alignment horizontal="right" vertical="top" wrapText="1"/>
    </xf>
    <xf numFmtId="0" fontId="7" fillId="0" borderId="10" xfId="0" applyFont="1" applyBorder="1" applyAlignment="1">
      <alignment/>
    </xf>
    <xf numFmtId="0" fontId="14" fillId="0" borderId="11" xfId="0" applyFont="1" applyBorder="1" applyAlignment="1">
      <alignment horizontal="left"/>
    </xf>
    <xf numFmtId="0" fontId="14" fillId="0" borderId="7" xfId="0" applyFont="1" applyBorder="1" applyAlignment="1">
      <alignment horizontal="left"/>
    </xf>
    <xf numFmtId="0" fontId="58" fillId="0" borderId="0" xfId="0" applyFont="1" applyBorder="1" applyAlignment="1">
      <alignment/>
    </xf>
    <xf numFmtId="0" fontId="31" fillId="0" borderId="0" xfId="0" applyFont="1" applyBorder="1" applyAlignment="1">
      <alignment/>
    </xf>
    <xf numFmtId="0" fontId="31" fillId="0" borderId="0" xfId="0" applyFont="1" applyBorder="1" applyAlignment="1">
      <alignment horizontal="center"/>
    </xf>
    <xf numFmtId="0" fontId="30" fillId="0" borderId="0" xfId="0" applyFont="1" applyBorder="1" applyAlignment="1">
      <alignment/>
    </xf>
    <xf numFmtId="0" fontId="31" fillId="0" borderId="0" xfId="0" applyFont="1" applyBorder="1" applyAlignment="1">
      <alignment horizontal="right" vertical="top" wrapText="1"/>
    </xf>
    <xf numFmtId="0" fontId="31" fillId="0" borderId="0" xfId="0" applyFont="1" applyBorder="1" applyAlignment="1">
      <alignment vertical="justify" wrapText="1"/>
    </xf>
    <xf numFmtId="0" fontId="44" fillId="0" borderId="10" xfId="0" applyFont="1" applyBorder="1" applyAlignment="1">
      <alignment wrapText="1"/>
    </xf>
    <xf numFmtId="0" fontId="72" fillId="0" borderId="0" xfId="0" applyFont="1" applyAlignment="1">
      <alignment/>
    </xf>
    <xf numFmtId="204" fontId="3" fillId="0" borderId="0" xfId="15" applyNumberFormat="1" applyFont="1" applyAlignment="1">
      <alignment horizontal="right"/>
    </xf>
    <xf numFmtId="0" fontId="3" fillId="0" borderId="0" xfId="33" applyFont="1">
      <alignment/>
      <protection/>
    </xf>
    <xf numFmtId="3" fontId="3" fillId="0" borderId="11" xfId="0" applyNumberFormat="1" applyFont="1" applyBorder="1" applyAlignment="1">
      <alignment horizontal="center"/>
    </xf>
    <xf numFmtId="0" fontId="0" fillId="0" borderId="0" xfId="33" applyFont="1">
      <alignment/>
      <protection/>
    </xf>
    <xf numFmtId="0" fontId="27" fillId="0" borderId="0" xfId="24" applyFont="1" applyBorder="1" quotePrefix="1">
      <alignment/>
      <protection/>
    </xf>
    <xf numFmtId="0" fontId="41" fillId="0" borderId="9" xfId="0" applyFont="1" applyBorder="1" applyAlignment="1">
      <alignment horizontal="left"/>
    </xf>
    <xf numFmtId="0" fontId="14" fillId="0" borderId="1" xfId="0" applyFont="1" applyBorder="1" applyAlignment="1">
      <alignment/>
    </xf>
    <xf numFmtId="0" fontId="3" fillId="0" borderId="7" xfId="0" applyFont="1" applyBorder="1" applyAlignment="1">
      <alignment/>
    </xf>
    <xf numFmtId="0" fontId="55" fillId="0" borderId="0" xfId="0" applyFont="1" applyAlignment="1">
      <alignment/>
    </xf>
    <xf numFmtId="15" fontId="7" fillId="0" borderId="0" xfId="0" applyNumberFormat="1" applyFont="1" applyAlignment="1" quotePrefix="1">
      <alignment horizontal="right" vertical="top" wrapText="1"/>
    </xf>
    <xf numFmtId="0" fontId="44" fillId="0" borderId="13" xfId="0" applyFont="1" applyBorder="1" applyAlignment="1">
      <alignment horizontal="left" wrapText="1"/>
    </xf>
    <xf numFmtId="15" fontId="34" fillId="0" borderId="0" xfId="33" applyNumberFormat="1" applyFont="1" applyBorder="1" applyAlignment="1" quotePrefix="1">
      <alignment horizontal="right"/>
      <protection/>
    </xf>
    <xf numFmtId="0" fontId="31" fillId="0" borderId="0" xfId="33" applyFont="1" applyBorder="1" applyAlignment="1" quotePrefix="1">
      <alignment horizontal="right"/>
      <protection/>
    </xf>
    <xf numFmtId="0" fontId="41" fillId="0" borderId="11" xfId="0" applyFont="1" applyBorder="1" applyAlignment="1">
      <alignment horizontal="center"/>
    </xf>
    <xf numFmtId="0" fontId="7" fillId="0" borderId="11" xfId="0" applyFont="1" applyBorder="1" applyAlignment="1">
      <alignment/>
    </xf>
    <xf numFmtId="197" fontId="41" fillId="0" borderId="0" xfId="0" applyNumberFormat="1" applyFont="1" applyFill="1" applyBorder="1" applyAlignment="1" applyProtection="1">
      <alignment horizontal="left"/>
      <protection/>
    </xf>
    <xf numFmtId="226" fontId="3" fillId="0" borderId="0" xfId="0" applyNumberFormat="1" applyFont="1" applyBorder="1" applyAlignment="1">
      <alignment horizontal="center"/>
    </xf>
    <xf numFmtId="216" fontId="41" fillId="0" borderId="4" xfId="0" applyNumberFormat="1" applyFont="1" applyBorder="1" applyAlignment="1">
      <alignment horizontal="center"/>
    </xf>
    <xf numFmtId="216" fontId="41" fillId="0" borderId="5" xfId="0" applyNumberFormat="1" applyFont="1" applyBorder="1" applyAlignment="1">
      <alignment horizontal="center"/>
    </xf>
    <xf numFmtId="204" fontId="7" fillId="0" borderId="0" xfId="15" applyNumberFormat="1" applyFont="1" applyAlignment="1">
      <alignment/>
    </xf>
    <xf numFmtId="204" fontId="7" fillId="0" borderId="0" xfId="15" applyNumberFormat="1" applyFont="1" applyBorder="1" applyAlignment="1">
      <alignment/>
    </xf>
    <xf numFmtId="204" fontId="7" fillId="0" borderId="0" xfId="15" applyNumberFormat="1" applyFont="1" applyAlignment="1">
      <alignment horizontal="right"/>
    </xf>
    <xf numFmtId="0" fontId="75" fillId="0" borderId="0" xfId="33" applyFont="1">
      <alignment/>
      <protection/>
    </xf>
    <xf numFmtId="216" fontId="41" fillId="0" borderId="5" xfId="0" applyNumberFormat="1" applyFont="1" applyFill="1" applyBorder="1" applyAlignment="1">
      <alignment horizontal="center"/>
    </xf>
    <xf numFmtId="216" fontId="41" fillId="0" borderId="11" xfId="0" applyNumberFormat="1" applyFont="1" applyFill="1" applyBorder="1" applyAlignment="1">
      <alignment horizontal="center"/>
    </xf>
    <xf numFmtId="220" fontId="43" fillId="0" borderId="0" xfId="26" applyFont="1" applyFill="1">
      <alignment/>
      <protection/>
    </xf>
    <xf numFmtId="3" fontId="34" fillId="0" borderId="0" xfId="26" applyNumberFormat="1" applyFont="1" applyFill="1" applyBorder="1">
      <alignment/>
      <protection/>
    </xf>
    <xf numFmtId="0" fontId="43" fillId="0" borderId="0" xfId="33" applyFont="1" applyFill="1">
      <alignment/>
      <protection/>
    </xf>
    <xf numFmtId="3" fontId="31" fillId="0" borderId="0" xfId="26" applyNumberFormat="1" applyFont="1" applyFill="1" applyAlignment="1" quotePrefix="1">
      <alignment horizontal="right"/>
      <protection/>
    </xf>
    <xf numFmtId="0" fontId="42" fillId="0" borderId="0" xfId="0" applyFont="1" applyAlignment="1">
      <alignment/>
    </xf>
    <xf numFmtId="2" fontId="42" fillId="0" borderId="0" xfId="0" applyNumberFormat="1" applyFont="1" applyAlignment="1">
      <alignment/>
    </xf>
    <xf numFmtId="0" fontId="1" fillId="0" borderId="0" xfId="0" applyFont="1" applyAlignment="1">
      <alignment/>
    </xf>
    <xf numFmtId="2" fontId="1" fillId="0" borderId="0" xfId="0" applyNumberFormat="1" applyFont="1" applyAlignment="1">
      <alignment/>
    </xf>
    <xf numFmtId="0" fontId="74" fillId="0" borderId="0" xfId="24" applyFont="1" applyBorder="1">
      <alignment/>
      <protection/>
    </xf>
    <xf numFmtId="0" fontId="7" fillId="0" borderId="0" xfId="0" applyFont="1" applyBorder="1" applyAlignment="1">
      <alignment vertical="top" wrapText="1"/>
    </xf>
    <xf numFmtId="0" fontId="7" fillId="0" borderId="15" xfId="0" applyFont="1" applyBorder="1" applyAlignment="1">
      <alignment horizontal="right" vertical="top" wrapText="1"/>
    </xf>
    <xf numFmtId="0" fontId="44" fillId="0" borderId="0" xfId="0" applyFont="1" applyBorder="1" applyAlignment="1">
      <alignment/>
    </xf>
    <xf numFmtId="0" fontId="44" fillId="0" borderId="9" xfId="0" applyFont="1" applyBorder="1" applyAlignment="1">
      <alignment horizontal="center"/>
    </xf>
    <xf numFmtId="197" fontId="45" fillId="0" borderId="8" xfId="29" applyNumberFormat="1" applyFont="1" applyFill="1" applyBorder="1" applyAlignment="1" applyProtection="1">
      <alignment horizontal="left"/>
      <protection/>
    </xf>
    <xf numFmtId="0" fontId="72" fillId="0" borderId="0" xfId="33" applyFont="1">
      <alignment/>
      <protection/>
    </xf>
    <xf numFmtId="0" fontId="14" fillId="0" borderId="1" xfId="0" applyFont="1" applyBorder="1" applyAlignment="1">
      <alignment horizontal="left"/>
    </xf>
    <xf numFmtId="0" fontId="3" fillId="0" borderId="1" xfId="0" applyFont="1" applyBorder="1" applyAlignment="1">
      <alignment horizontal="right" wrapText="1"/>
    </xf>
    <xf numFmtId="0" fontId="0" fillId="0" borderId="1" xfId="33" applyBorder="1">
      <alignment/>
      <protection/>
    </xf>
    <xf numFmtId="0" fontId="73" fillId="0" borderId="0" xfId="0" applyFont="1" applyAlignment="1">
      <alignment vertical="center" wrapText="1"/>
    </xf>
    <xf numFmtId="10" fontId="66" fillId="0" borderId="0" xfId="0" applyNumberFormat="1" applyFont="1" applyAlignment="1">
      <alignment horizontal="right" vertical="top" wrapText="1"/>
    </xf>
    <xf numFmtId="0" fontId="8" fillId="0" borderId="0" xfId="0" applyFont="1" applyBorder="1" applyAlignment="1">
      <alignment vertical="top" wrapText="1"/>
    </xf>
    <xf numFmtId="0" fontId="7" fillId="0" borderId="0" xfId="0" applyFont="1" applyBorder="1" applyAlignment="1">
      <alignment horizontal="right" vertical="top" wrapText="1"/>
    </xf>
    <xf numFmtId="9" fontId="15" fillId="0" borderId="0" xfId="0" applyNumberFormat="1" applyFont="1" applyAlignment="1">
      <alignment horizontal="right"/>
    </xf>
    <xf numFmtId="1" fontId="15" fillId="0" borderId="0" xfId="29" applyNumberFormat="1" applyFont="1" applyFill="1" applyAlignment="1" applyProtection="1">
      <alignment horizontal="right"/>
      <protection/>
    </xf>
    <xf numFmtId="0" fontId="15" fillId="0" borderId="0" xfId="0" applyFont="1" applyAlignment="1">
      <alignment horizontal="right"/>
    </xf>
    <xf numFmtId="0" fontId="13" fillId="0" borderId="0" xfId="0" applyFont="1" applyAlignment="1">
      <alignment horizontal="right"/>
    </xf>
    <xf numFmtId="0" fontId="15" fillId="0" borderId="0" xfId="0" applyFont="1" applyBorder="1" applyAlignment="1">
      <alignment horizontal="right"/>
    </xf>
    <xf numFmtId="0" fontId="82" fillId="0" borderId="0" xfId="0" applyFont="1" applyAlignment="1">
      <alignment/>
    </xf>
    <xf numFmtId="0" fontId="83" fillId="0" borderId="0" xfId="0" applyFont="1" applyAlignment="1">
      <alignment/>
    </xf>
    <xf numFmtId="205" fontId="7" fillId="0" borderId="0" xfId="36" applyNumberFormat="1" applyFont="1" applyBorder="1" applyAlignment="1" applyProtection="1">
      <alignment horizontal="left"/>
      <protection/>
    </xf>
    <xf numFmtId="14" fontId="41" fillId="0" borderId="1" xfId="0" applyNumberFormat="1" applyFont="1" applyBorder="1" applyAlignment="1" quotePrefix="1">
      <alignment horizontal="right"/>
    </xf>
    <xf numFmtId="3" fontId="41" fillId="0" borderId="1" xfId="0" applyNumberFormat="1" applyFont="1" applyBorder="1" applyAlignment="1" quotePrefix="1">
      <alignment horizontal="right" wrapText="1"/>
    </xf>
    <xf numFmtId="14" fontId="3" fillId="0" borderId="1" xfId="0" applyNumberFormat="1" applyFont="1" applyBorder="1" applyAlignment="1" quotePrefix="1">
      <alignment horizontal="right"/>
    </xf>
    <xf numFmtId="0" fontId="44" fillId="0" borderId="0"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xf>
    <xf numFmtId="0" fontId="41" fillId="0" borderId="6" xfId="0" applyFont="1" applyBorder="1" applyAlignment="1">
      <alignment horizontal="center"/>
    </xf>
    <xf numFmtId="197" fontId="45" fillId="0" borderId="3" xfId="0" applyNumberFormat="1" applyFont="1" applyFill="1" applyBorder="1" applyAlignment="1" applyProtection="1">
      <alignment horizontal="left"/>
      <protection/>
    </xf>
    <xf numFmtId="197" fontId="45" fillId="0" borderId="0" xfId="0" applyNumberFormat="1" applyFont="1" applyFill="1" applyBorder="1" applyAlignment="1" applyProtection="1">
      <alignment horizontal="left"/>
      <protection/>
    </xf>
    <xf numFmtId="197" fontId="44" fillId="0" borderId="1" xfId="0" applyNumberFormat="1" applyFont="1" applyFill="1" applyBorder="1" applyAlignment="1" applyProtection="1">
      <alignment horizontal="left"/>
      <protection/>
    </xf>
    <xf numFmtId="197" fontId="44" fillId="0" borderId="0" xfId="0" applyNumberFormat="1" applyFont="1" applyFill="1" applyBorder="1" applyAlignment="1" applyProtection="1">
      <alignment horizontal="left"/>
      <protection/>
    </xf>
    <xf numFmtId="0" fontId="0" fillId="0" borderId="0" xfId="0" applyBorder="1" applyAlignment="1">
      <alignment/>
    </xf>
    <xf numFmtId="0" fontId="45" fillId="0" borderId="9" xfId="0" applyFont="1" applyBorder="1" applyAlignment="1">
      <alignment horizontal="center"/>
    </xf>
    <xf numFmtId="0" fontId="84" fillId="0" borderId="1" xfId="0" applyFont="1" applyBorder="1" applyAlignment="1">
      <alignment/>
    </xf>
    <xf numFmtId="0" fontId="4" fillId="0" borderId="1" xfId="33" applyFont="1" applyBorder="1" applyAlignment="1">
      <alignment wrapText="1"/>
      <protection/>
    </xf>
    <xf numFmtId="0" fontId="8" fillId="0" borderId="14" xfId="0" applyFont="1" applyBorder="1" applyAlignment="1" quotePrefix="1">
      <alignment horizontal="right" vertical="top" wrapText="1"/>
    </xf>
    <xf numFmtId="0" fontId="7" fillId="0" borderId="14" xfId="0" applyFont="1" applyBorder="1" applyAlignment="1" quotePrefix="1">
      <alignment horizontal="right" vertical="top" wrapText="1"/>
    </xf>
    <xf numFmtId="184" fontId="3" fillId="0" borderId="1" xfId="0" applyNumberFormat="1" applyFont="1" applyBorder="1" applyAlignment="1" quotePrefix="1">
      <alignment horizontal="right" wrapText="1"/>
    </xf>
    <xf numFmtId="227" fontId="3" fillId="0" borderId="10" xfId="0" applyNumberFormat="1" applyFont="1" applyBorder="1" applyAlignment="1">
      <alignment horizontal="center"/>
    </xf>
    <xf numFmtId="41" fontId="3" fillId="0" borderId="10" xfId="0" applyNumberFormat="1" applyFont="1" applyBorder="1" applyAlignment="1" quotePrefix="1">
      <alignment horizontal="center"/>
    </xf>
    <xf numFmtId="227" fontId="3" fillId="0" borderId="11" xfId="0" applyNumberFormat="1" applyFont="1" applyBorder="1" applyAlignment="1">
      <alignment horizontal="center"/>
    </xf>
    <xf numFmtId="41" fontId="3" fillId="0" borderId="16" xfId="0" applyNumberFormat="1" applyFont="1" applyBorder="1" applyAlignment="1" quotePrefix="1">
      <alignment horizontal="center"/>
    </xf>
    <xf numFmtId="215" fontId="3" fillId="0" borderId="9" xfId="0" applyNumberFormat="1" applyFont="1" applyBorder="1" applyAlignment="1">
      <alignment horizontal="center"/>
    </xf>
    <xf numFmtId="213" fontId="3" fillId="0" borderId="9" xfId="0" applyNumberFormat="1" applyFont="1" applyBorder="1" applyAlignment="1" quotePrefix="1">
      <alignment horizontal="center"/>
    </xf>
    <xf numFmtId="213" fontId="3" fillId="0" borderId="10" xfId="0" applyNumberFormat="1" applyFont="1" applyBorder="1" applyAlignment="1" quotePrefix="1">
      <alignment horizontal="center"/>
    </xf>
    <xf numFmtId="213" fontId="3" fillId="0" borderId="5" xfId="0" applyNumberFormat="1" applyFont="1" applyBorder="1" applyAlignment="1" quotePrefix="1">
      <alignment horizontal="center"/>
    </xf>
    <xf numFmtId="215" fontId="3" fillId="0" borderId="4" xfId="0" applyNumberFormat="1" applyFont="1" applyBorder="1" applyAlignment="1">
      <alignment horizontal="center"/>
    </xf>
    <xf numFmtId="215" fontId="3" fillId="0" borderId="5" xfId="0" applyNumberFormat="1" applyFont="1" applyBorder="1" applyAlignment="1">
      <alignment horizontal="center"/>
    </xf>
    <xf numFmtId="208" fontId="3" fillId="0" borderId="9" xfId="0" applyNumberFormat="1" applyFont="1" applyBorder="1" applyAlignment="1">
      <alignment horizontal="center"/>
    </xf>
    <xf numFmtId="208" fontId="3" fillId="0" borderId="10" xfId="0" applyNumberFormat="1" applyFont="1" applyBorder="1" applyAlignment="1">
      <alignment horizontal="center"/>
    </xf>
    <xf numFmtId="208" fontId="3" fillId="0" borderId="11" xfId="0" applyNumberFormat="1" applyFont="1" applyBorder="1" applyAlignment="1">
      <alignment horizontal="center"/>
    </xf>
    <xf numFmtId="232" fontId="3" fillId="0" borderId="4" xfId="15" applyNumberFormat="1" applyFont="1" applyBorder="1" applyAlignment="1">
      <alignment horizontal="center"/>
    </xf>
    <xf numFmtId="232" fontId="3" fillId="0" borderId="5" xfId="15" applyNumberFormat="1" applyFont="1" applyBorder="1" applyAlignment="1">
      <alignment horizontal="center"/>
    </xf>
    <xf numFmtId="232" fontId="3" fillId="0" borderId="10" xfId="0" applyNumberFormat="1" applyFont="1" applyBorder="1" applyAlignment="1">
      <alignment horizontal="center"/>
    </xf>
    <xf numFmtId="215" fontId="3" fillId="0" borderId="10" xfId="0" applyNumberFormat="1" applyFont="1" applyBorder="1" applyAlignment="1">
      <alignment horizontal="center"/>
    </xf>
    <xf numFmtId="215" fontId="41" fillId="0" borderId="4" xfId="0" applyNumberFormat="1" applyFont="1" applyBorder="1" applyAlignment="1">
      <alignment horizontal="center"/>
    </xf>
    <xf numFmtId="215" fontId="41" fillId="0" borderId="10" xfId="0" applyNumberFormat="1" applyFont="1" applyBorder="1" applyAlignment="1">
      <alignment horizontal="center"/>
    </xf>
    <xf numFmtId="0" fontId="41" fillId="0" borderId="17" xfId="0" applyFont="1" applyBorder="1" applyAlignment="1">
      <alignment horizontal="left" wrapText="1"/>
    </xf>
    <xf numFmtId="0" fontId="44" fillId="0" borderId="18" xfId="0" applyFont="1" applyBorder="1" applyAlignment="1">
      <alignment horizontal="left" wrapText="1"/>
    </xf>
    <xf numFmtId="0" fontId="3" fillId="0" borderId="18" xfId="0" applyFont="1" applyBorder="1" applyAlignment="1">
      <alignment/>
    </xf>
    <xf numFmtId="215" fontId="3" fillId="0" borderId="17" xfId="0" applyNumberFormat="1" applyFont="1" applyBorder="1" applyAlignment="1">
      <alignment horizontal="center"/>
    </xf>
    <xf numFmtId="215" fontId="41" fillId="0" borderId="19" xfId="0" applyNumberFormat="1" applyFont="1" applyBorder="1" applyAlignment="1">
      <alignment horizontal="center"/>
    </xf>
    <xf numFmtId="215" fontId="3" fillId="0" borderId="18" xfId="0" applyNumberFormat="1" applyFont="1" applyBorder="1" applyAlignment="1">
      <alignment horizontal="center"/>
    </xf>
    <xf numFmtId="215" fontId="41" fillId="0" borderId="20" xfId="0" applyNumberFormat="1" applyFont="1" applyBorder="1" applyAlignment="1">
      <alignment horizontal="center"/>
    </xf>
    <xf numFmtId="0" fontId="85" fillId="0" borderId="0" xfId="0" applyFont="1" applyAlignment="1">
      <alignment/>
    </xf>
    <xf numFmtId="215" fontId="3" fillId="0" borderId="9" xfId="15" applyNumberFormat="1" applyFont="1" applyBorder="1" applyAlignment="1">
      <alignment horizontal="center"/>
    </xf>
    <xf numFmtId="215" fontId="3" fillId="0" borderId="10" xfId="15" applyNumberFormat="1" applyFont="1" applyBorder="1" applyAlignment="1">
      <alignment horizontal="center"/>
    </xf>
    <xf numFmtId="184" fontId="3" fillId="0" borderId="0" xfId="0" applyNumberFormat="1" applyFont="1" applyFill="1" applyAlignment="1">
      <alignment/>
    </xf>
    <xf numFmtId="1" fontId="3" fillId="0" borderId="10" xfId="0" applyNumberFormat="1" applyFont="1" applyBorder="1" applyAlignment="1">
      <alignment horizontal="center"/>
    </xf>
    <xf numFmtId="232" fontId="3" fillId="0" borderId="10" xfId="0" applyNumberFormat="1" applyFont="1" applyBorder="1" applyAlignment="1" quotePrefix="1">
      <alignment horizontal="center"/>
    </xf>
    <xf numFmtId="232" fontId="3" fillId="0" borderId="9" xfId="0" applyNumberFormat="1" applyFont="1" applyBorder="1" applyAlignment="1" quotePrefix="1">
      <alignment horizontal="center"/>
    </xf>
    <xf numFmtId="232" fontId="3" fillId="0" borderId="5" xfId="15" applyNumberFormat="1" applyFont="1" applyBorder="1" applyAlignment="1" quotePrefix="1">
      <alignment horizontal="center"/>
    </xf>
    <xf numFmtId="233" fontId="3" fillId="0" borderId="5" xfId="15" applyNumberFormat="1" applyFont="1" applyBorder="1" applyAlignment="1" quotePrefix="1">
      <alignment horizontal="center"/>
    </xf>
    <xf numFmtId="4" fontId="3" fillId="0" borderId="0" xfId="15" applyNumberFormat="1" applyFont="1" applyAlignment="1" quotePrefix="1">
      <alignment horizontal="right"/>
    </xf>
    <xf numFmtId="4" fontId="3" fillId="0" borderId="0" xfId="15" applyNumberFormat="1" applyFont="1" applyAlignment="1">
      <alignment horizontal="right"/>
    </xf>
    <xf numFmtId="4" fontId="3" fillId="0" borderId="0" xfId="15" applyNumberFormat="1" applyFont="1" applyAlignment="1">
      <alignment/>
    </xf>
    <xf numFmtId="204" fontId="41" fillId="0" borderId="0" xfId="15" applyNumberFormat="1" applyFont="1" applyAlignment="1">
      <alignment/>
    </xf>
    <xf numFmtId="204" fontId="41" fillId="0" borderId="0" xfId="15" applyNumberFormat="1" applyFont="1" applyAlignment="1">
      <alignment horizontal="right"/>
    </xf>
    <xf numFmtId="204" fontId="3" fillId="0" borderId="0" xfId="15" applyNumberFormat="1" applyFont="1" applyBorder="1" applyAlignment="1">
      <alignment/>
    </xf>
    <xf numFmtId="183" fontId="3" fillId="0" borderId="0" xfId="15" applyFont="1" applyAlignment="1" quotePrefix="1">
      <alignment horizontal="right"/>
    </xf>
    <xf numFmtId="0" fontId="66" fillId="0" borderId="0" xfId="0" applyFont="1" applyAlignment="1">
      <alignment horizontal="right" vertical="top" wrapText="1"/>
    </xf>
    <xf numFmtId="183" fontId="3" fillId="0" borderId="0" xfId="15" applyFont="1" applyAlignment="1">
      <alignment horizontal="right"/>
    </xf>
    <xf numFmtId="3" fontId="3" fillId="0" borderId="0" xfId="0" applyNumberFormat="1" applyFont="1" applyAlignment="1">
      <alignment horizontal="center"/>
    </xf>
    <xf numFmtId="215" fontId="3" fillId="0" borderId="11" xfId="0" applyNumberFormat="1" applyFont="1" applyBorder="1" applyAlignment="1">
      <alignment horizontal="center"/>
    </xf>
    <xf numFmtId="215" fontId="3" fillId="0" borderId="7" xfId="0" applyNumberFormat="1" applyFont="1" applyBorder="1" applyAlignment="1">
      <alignment horizontal="center"/>
    </xf>
    <xf numFmtId="208" fontId="3" fillId="0" borderId="9" xfId="0" applyNumberFormat="1" applyFont="1" applyBorder="1" applyAlignment="1" quotePrefix="1">
      <alignment horizontal="center"/>
    </xf>
    <xf numFmtId="208" fontId="3" fillId="0" borderId="10" xfId="0" applyNumberFormat="1" applyFont="1" applyBorder="1" applyAlignment="1" quotePrefix="1">
      <alignment horizontal="center"/>
    </xf>
    <xf numFmtId="1" fontId="3" fillId="0" borderId="11" xfId="0" applyNumberFormat="1" applyFont="1" applyBorder="1" applyAlignment="1">
      <alignment horizontal="center"/>
    </xf>
    <xf numFmtId="217" fontId="3" fillId="0" borderId="7" xfId="15" applyNumberFormat="1" applyFont="1" applyBorder="1" applyAlignment="1" quotePrefix="1">
      <alignment horizontal="center"/>
    </xf>
    <xf numFmtId="217" fontId="3" fillId="0" borderId="11" xfId="0" applyNumberFormat="1" applyFont="1" applyBorder="1" applyAlignment="1" quotePrefix="1">
      <alignment horizontal="center"/>
    </xf>
    <xf numFmtId="215" fontId="41" fillId="0" borderId="11" xfId="0" applyNumberFormat="1" applyFont="1" applyBorder="1" applyAlignment="1">
      <alignment horizontal="center"/>
    </xf>
    <xf numFmtId="215" fontId="3" fillId="0" borderId="6" xfId="0" applyNumberFormat="1" applyFont="1" applyBorder="1" applyAlignment="1">
      <alignment horizontal="center"/>
    </xf>
    <xf numFmtId="215" fontId="41" fillId="0" borderId="21" xfId="0" applyNumberFormat="1" applyFont="1" applyBorder="1" applyAlignment="1">
      <alignment horizontal="center"/>
    </xf>
    <xf numFmtId="3" fontId="3" fillId="0" borderId="0" xfId="15" applyNumberFormat="1" applyFont="1" applyAlignment="1" quotePrefix="1">
      <alignment horizontal="right"/>
    </xf>
    <xf numFmtId="3" fontId="86" fillId="0" borderId="0" xfId="26" applyNumberFormat="1" applyFont="1" applyBorder="1" applyAlignment="1">
      <alignment horizontal="right"/>
      <protection/>
    </xf>
    <xf numFmtId="3" fontId="3" fillId="0" borderId="0" xfId="0" applyNumberFormat="1" applyFont="1" applyFill="1" applyAlignment="1">
      <alignment/>
    </xf>
    <xf numFmtId="0" fontId="3" fillId="0" borderId="0" xfId="0" applyFont="1" applyFill="1" applyAlignment="1">
      <alignment/>
    </xf>
    <xf numFmtId="4" fontId="3" fillId="0" borderId="0" xfId="15" applyNumberFormat="1" applyFont="1" applyFill="1" applyAlignment="1" quotePrefix="1">
      <alignment horizontal="right"/>
    </xf>
    <xf numFmtId="3" fontId="41" fillId="0" borderId="0" xfId="0" applyNumberFormat="1" applyFont="1" applyFill="1" applyAlignment="1">
      <alignment/>
    </xf>
    <xf numFmtId="0" fontId="3" fillId="0" borderId="0" xfId="0" applyFont="1" applyFill="1" applyAlignment="1">
      <alignment horizontal="center"/>
    </xf>
    <xf numFmtId="3" fontId="3" fillId="0" borderId="0" xfId="0" applyNumberFormat="1" applyFont="1" applyFill="1" applyAlignment="1">
      <alignment/>
    </xf>
    <xf numFmtId="0" fontId="47" fillId="0" borderId="0" xfId="0" applyFont="1" applyFill="1" applyAlignment="1">
      <alignment/>
    </xf>
    <xf numFmtId="4" fontId="3" fillId="0" borderId="0" xfId="15" applyNumberFormat="1" applyFont="1" applyFill="1" applyAlignment="1">
      <alignment horizontal="right"/>
    </xf>
    <xf numFmtId="4" fontId="3" fillId="0" borderId="0" xfId="15" applyNumberFormat="1" applyFont="1" applyFill="1" applyAlignment="1">
      <alignment/>
    </xf>
    <xf numFmtId="0" fontId="3" fillId="0" borderId="0" xfId="0" applyFont="1" applyFill="1" applyAlignment="1" quotePrefix="1">
      <alignment horizontal="right"/>
    </xf>
    <xf numFmtId="0" fontId="0" fillId="0" borderId="0" xfId="0" applyFill="1" applyAlignment="1">
      <alignment/>
    </xf>
    <xf numFmtId="0" fontId="87" fillId="0" borderId="0" xfId="0" applyFont="1" applyAlignment="1">
      <alignment/>
    </xf>
    <xf numFmtId="0" fontId="41"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41" fillId="0" borderId="0" xfId="0" applyNumberFormat="1" applyFont="1" applyFill="1" applyBorder="1" applyAlignment="1">
      <alignment horizontal="right"/>
    </xf>
    <xf numFmtId="14" fontId="41" fillId="0" borderId="1" xfId="0" applyNumberFormat="1" applyFont="1" applyFill="1" applyBorder="1" applyAlignment="1" quotePrefix="1">
      <alignment horizontal="right"/>
    </xf>
    <xf numFmtId="0" fontId="3" fillId="0" borderId="1" xfId="0" applyFont="1" applyFill="1" applyBorder="1" applyAlignment="1">
      <alignment horizontal="right"/>
    </xf>
    <xf numFmtId="14" fontId="3" fillId="0" borderId="1" xfId="0" applyNumberFormat="1" applyFont="1" applyFill="1" applyBorder="1" applyAlignment="1" quotePrefix="1">
      <alignment horizontal="right"/>
    </xf>
    <xf numFmtId="0" fontId="3" fillId="0" borderId="0" xfId="0" applyFont="1" applyFill="1" applyAlignment="1">
      <alignment horizontal="right"/>
    </xf>
    <xf numFmtId="204" fontId="3" fillId="0" borderId="0" xfId="0" applyNumberFormat="1" applyFont="1" applyFill="1" applyAlignment="1">
      <alignment horizontal="right"/>
    </xf>
    <xf numFmtId="0" fontId="3" fillId="0" borderId="0" xfId="0" applyFont="1" applyFill="1" applyBorder="1" applyAlignment="1">
      <alignment horizontal="right"/>
    </xf>
    <xf numFmtId="0" fontId="41" fillId="0" borderId="0" xfId="0" applyFont="1" applyFill="1" applyAlignment="1">
      <alignment horizontal="right"/>
    </xf>
    <xf numFmtId="0" fontId="45" fillId="0" borderId="0" xfId="29" applyFont="1" applyFill="1" applyBorder="1">
      <alignment/>
      <protection/>
    </xf>
    <xf numFmtId="0" fontId="3" fillId="0" borderId="1" xfId="19" applyNumberFormat="1" applyFont="1" applyBorder="1" applyAlignment="1">
      <alignment/>
    </xf>
    <xf numFmtId="197" fontId="3" fillId="0" borderId="1" xfId="29" applyNumberFormat="1" applyFont="1" applyFill="1" applyBorder="1" applyAlignment="1" applyProtection="1">
      <alignment horizontal="right"/>
      <protection/>
    </xf>
    <xf numFmtId="208" fontId="3" fillId="0" borderId="1" xfId="29" applyNumberFormat="1" applyFont="1" applyFill="1" applyBorder="1" applyProtection="1">
      <alignment/>
      <protection/>
    </xf>
    <xf numFmtId="0" fontId="45" fillId="0" borderId="22" xfId="29" applyFont="1" applyFill="1" applyBorder="1">
      <alignment/>
      <protection/>
    </xf>
    <xf numFmtId="0" fontId="14" fillId="0" borderId="23" xfId="29" applyFont="1" applyFill="1" applyBorder="1">
      <alignment/>
      <protection/>
    </xf>
    <xf numFmtId="0" fontId="35" fillId="0" borderId="23" xfId="29" applyFill="1" applyBorder="1">
      <alignment/>
      <protection/>
    </xf>
    <xf numFmtId="0" fontId="35" fillId="0" borderId="24" xfId="29" applyFill="1" applyBorder="1">
      <alignment/>
      <protection/>
    </xf>
    <xf numFmtId="0" fontId="45" fillId="0" borderId="5" xfId="29" applyFont="1" applyFill="1" applyBorder="1">
      <alignment/>
      <protection/>
    </xf>
    <xf numFmtId="0" fontId="45" fillId="0" borderId="24" xfId="29" applyFont="1" applyFill="1" applyBorder="1">
      <alignment/>
      <protection/>
    </xf>
    <xf numFmtId="209" fontId="35" fillId="0" borderId="23" xfId="29" applyNumberFormat="1" applyFill="1" applyBorder="1" applyProtection="1">
      <alignment/>
      <protection/>
    </xf>
    <xf numFmtId="0" fontId="86" fillId="0" borderId="1" xfId="25" applyFont="1" applyBorder="1" applyAlignment="1">
      <alignment horizontal="right"/>
      <protection/>
    </xf>
    <xf numFmtId="210" fontId="35" fillId="0" borderId="23" xfId="29" applyNumberFormat="1" applyFill="1" applyBorder="1" applyProtection="1">
      <alignment/>
      <protection/>
    </xf>
    <xf numFmtId="0" fontId="31" fillId="0" borderId="0" xfId="25" applyFont="1" applyBorder="1">
      <alignment/>
      <protection/>
    </xf>
    <xf numFmtId="15" fontId="34" fillId="0" borderId="0" xfId="25" applyNumberFormat="1" applyFont="1" applyBorder="1" applyAlignment="1" quotePrefix="1">
      <alignment horizontal="right"/>
      <protection/>
    </xf>
    <xf numFmtId="0" fontId="31" fillId="0" borderId="0" xfId="25" applyFont="1" applyAlignment="1">
      <alignment horizontal="right"/>
      <protection/>
    </xf>
    <xf numFmtId="0" fontId="31" fillId="0" borderId="1" xfId="25" applyFont="1" applyBorder="1">
      <alignment/>
      <protection/>
    </xf>
    <xf numFmtId="15" fontId="34" fillId="0" borderId="1" xfId="25" applyNumberFormat="1" applyFont="1" applyBorder="1" applyAlignment="1">
      <alignment horizontal="right"/>
      <protection/>
    </xf>
    <xf numFmtId="0" fontId="31" fillId="0" borderId="0" xfId="25" applyFont="1">
      <alignment/>
      <protection/>
    </xf>
    <xf numFmtId="0" fontId="34" fillId="0" borderId="0" xfId="25" applyFont="1" applyAlignment="1">
      <alignment horizontal="right"/>
      <protection/>
    </xf>
    <xf numFmtId="0" fontId="34" fillId="0" borderId="0" xfId="25" applyFont="1">
      <alignment/>
      <protection/>
    </xf>
    <xf numFmtId="15" fontId="34" fillId="0" borderId="0" xfId="25" applyNumberFormat="1" applyFont="1" applyBorder="1" applyAlignment="1">
      <alignment horizontal="right"/>
      <protection/>
    </xf>
    <xf numFmtId="0" fontId="31" fillId="0" borderId="0" xfId="25" applyFont="1" applyBorder="1" applyAlignment="1">
      <alignment horizontal="right"/>
      <protection/>
    </xf>
    <xf numFmtId="0" fontId="90" fillId="0" borderId="0" xfId="25" applyFont="1">
      <alignment/>
      <protection/>
    </xf>
    <xf numFmtId="3" fontId="34" fillId="0" borderId="0" xfId="25" applyNumberFormat="1" applyFont="1" applyAlignment="1">
      <alignment horizontal="right"/>
      <protection/>
    </xf>
    <xf numFmtId="0" fontId="31" fillId="0" borderId="0" xfId="27" applyFont="1">
      <alignment/>
      <protection/>
    </xf>
    <xf numFmtId="0" fontId="31" fillId="0" borderId="0" xfId="27" applyFont="1" applyBorder="1">
      <alignment/>
      <protection/>
    </xf>
    <xf numFmtId="0" fontId="34" fillId="0" borderId="0" xfId="27" applyFont="1" applyBorder="1">
      <alignment/>
      <protection/>
    </xf>
    <xf numFmtId="0" fontId="34" fillId="0" borderId="0" xfId="27" applyFont="1" applyBorder="1" applyAlignment="1">
      <alignment horizontal="left"/>
      <protection/>
    </xf>
    <xf numFmtId="0" fontId="31" fillId="0" borderId="0" xfId="27" applyFont="1" applyBorder="1" applyAlignment="1">
      <alignment horizontal="center"/>
      <protection/>
    </xf>
    <xf numFmtId="0" fontId="34" fillId="0" borderId="1" xfId="27" applyFont="1" applyBorder="1">
      <alignment/>
      <protection/>
    </xf>
    <xf numFmtId="0" fontId="31" fillId="0" borderId="1" xfId="27" applyFont="1" applyBorder="1">
      <alignment/>
      <protection/>
    </xf>
    <xf numFmtId="0" fontId="86" fillId="0" borderId="1" xfId="27" applyFont="1" applyBorder="1" applyAlignment="1">
      <alignment horizontal="center"/>
      <protection/>
    </xf>
    <xf numFmtId="0" fontId="89" fillId="0" borderId="0" xfId="27" applyFont="1">
      <alignment/>
      <protection/>
    </xf>
    <xf numFmtId="0" fontId="34" fillId="0" borderId="0" xfId="27" applyFont="1">
      <alignment/>
      <protection/>
    </xf>
    <xf numFmtId="221" fontId="34" fillId="0" borderId="0" xfId="18" applyNumberFormat="1" applyFont="1" applyAlignment="1">
      <alignment/>
    </xf>
    <xf numFmtId="221" fontId="31" fillId="0" borderId="0" xfId="18" applyNumberFormat="1" applyFont="1" applyAlignment="1">
      <alignment/>
    </xf>
    <xf numFmtId="0" fontId="31" fillId="0" borderId="0" xfId="27" applyFont="1" applyAlignment="1">
      <alignment horizontal="center"/>
      <protection/>
    </xf>
    <xf numFmtId="0" fontId="15" fillId="0" borderId="0" xfId="27" applyFont="1" applyAlignment="1">
      <alignment horizontal="right"/>
      <protection/>
    </xf>
    <xf numFmtId="0" fontId="31" fillId="0" borderId="0" xfId="0" applyFont="1" applyAlignment="1">
      <alignment/>
    </xf>
    <xf numFmtId="0" fontId="31" fillId="0" borderId="0" xfId="0" applyFont="1" applyAlignment="1">
      <alignment horizontal="right"/>
    </xf>
    <xf numFmtId="0" fontId="30" fillId="0" borderId="0" xfId="0" applyFont="1" applyAlignment="1">
      <alignment/>
    </xf>
    <xf numFmtId="0" fontId="31" fillId="0" borderId="1" xfId="0" applyFont="1" applyBorder="1" applyAlignment="1">
      <alignment/>
    </xf>
    <xf numFmtId="14" fontId="34" fillId="0" borderId="1" xfId="0" applyNumberFormat="1" applyFont="1" applyBorder="1" applyAlignment="1" quotePrefix="1">
      <alignment horizontal="right"/>
    </xf>
    <xf numFmtId="14" fontId="31" fillId="0" borderId="1" xfId="0" applyNumberFormat="1" applyFont="1" applyBorder="1" applyAlignment="1">
      <alignment/>
    </xf>
    <xf numFmtId="14" fontId="31" fillId="0" borderId="1" xfId="0" applyNumberFormat="1" applyFont="1" applyBorder="1" applyAlignment="1" quotePrefix="1">
      <alignment horizontal="right"/>
    </xf>
    <xf numFmtId="0" fontId="31" fillId="0" borderId="1" xfId="0" applyFont="1" applyBorder="1" applyAlignment="1">
      <alignment horizontal="right"/>
    </xf>
    <xf numFmtId="14" fontId="34" fillId="0" borderId="0" xfId="0" applyNumberFormat="1" applyFont="1" applyBorder="1" applyAlignment="1">
      <alignment/>
    </xf>
    <xf numFmtId="14" fontId="31" fillId="0" borderId="0" xfId="0" applyNumberFormat="1" applyFont="1" applyBorder="1" applyAlignment="1">
      <alignment/>
    </xf>
    <xf numFmtId="0" fontId="43" fillId="0" borderId="0" xfId="0" applyFont="1" applyBorder="1" applyAlignment="1">
      <alignment horizontal="right"/>
    </xf>
    <xf numFmtId="0" fontId="86" fillId="0" borderId="0" xfId="0" applyFont="1" applyAlignment="1">
      <alignment wrapText="1"/>
    </xf>
    <xf numFmtId="4" fontId="31" fillId="0" borderId="0" xfId="15" applyNumberFormat="1" applyFont="1" applyAlignment="1" quotePrefix="1">
      <alignment horizontal="right"/>
    </xf>
    <xf numFmtId="0" fontId="43" fillId="0" borderId="0" xfId="0" applyFont="1" applyAlignment="1">
      <alignment wrapText="1"/>
    </xf>
    <xf numFmtId="0" fontId="14" fillId="0" borderId="10" xfId="0" applyFont="1" applyFill="1" applyBorder="1" applyAlignment="1">
      <alignment horizontal="left"/>
    </xf>
    <xf numFmtId="0" fontId="14" fillId="0" borderId="11" xfId="0" applyFont="1" applyBorder="1" applyAlignment="1">
      <alignment/>
    </xf>
    <xf numFmtId="0" fontId="91" fillId="0" borderId="0" xfId="0" applyFont="1" applyBorder="1" applyAlignment="1">
      <alignment/>
    </xf>
    <xf numFmtId="0" fontId="22" fillId="0" borderId="0" xfId="0" applyFont="1" applyBorder="1" applyAlignment="1">
      <alignment/>
    </xf>
    <xf numFmtId="0" fontId="38" fillId="0" borderId="0" xfId="0" applyFont="1" applyBorder="1" applyAlignment="1">
      <alignment horizontal="center"/>
    </xf>
    <xf numFmtId="0" fontId="38" fillId="0" borderId="0" xfId="0" applyFont="1" applyBorder="1" applyAlignment="1">
      <alignment horizontal="left"/>
    </xf>
    <xf numFmtId="0" fontId="38" fillId="0" borderId="0" xfId="0" applyFont="1" applyBorder="1" applyAlignment="1">
      <alignment horizontal="right" vertical="top" wrapText="1"/>
    </xf>
    <xf numFmtId="0" fontId="22" fillId="0" borderId="0" xfId="0" applyFont="1" applyAlignment="1">
      <alignment horizontal="left" vertical="justify" wrapText="1"/>
    </xf>
    <xf numFmtId="0" fontId="14" fillId="0" borderId="5" xfId="0" applyFont="1" applyBorder="1" applyAlignment="1">
      <alignment horizontal="left" vertical="top" wrapText="1"/>
    </xf>
    <xf numFmtId="0" fontId="55" fillId="0" borderId="0" xfId="0" applyFont="1" applyAlignment="1">
      <alignment horizontal="right"/>
    </xf>
    <xf numFmtId="0" fontId="86" fillId="0" borderId="0" xfId="27" applyFont="1" applyBorder="1" applyAlignment="1">
      <alignment horizontal="center"/>
      <protection/>
    </xf>
    <xf numFmtId="0" fontId="15" fillId="0" borderId="0" xfId="25" applyFont="1" applyAlignment="1">
      <alignment horizontal="right"/>
      <protection/>
    </xf>
    <xf numFmtId="0" fontId="89" fillId="0" borderId="0" xfId="25" applyFont="1">
      <alignment/>
      <protection/>
    </xf>
    <xf numFmtId="0" fontId="34" fillId="0" borderId="0" xfId="25" applyFont="1" applyBorder="1">
      <alignment/>
      <protection/>
    </xf>
    <xf numFmtId="0" fontId="92" fillId="0" borderId="0" xfId="25" applyFont="1">
      <alignment/>
      <protection/>
    </xf>
    <xf numFmtId="0" fontId="93" fillId="0" borderId="0" xfId="25" applyFont="1">
      <alignment/>
      <protection/>
    </xf>
    <xf numFmtId="216" fontId="3" fillId="0" borderId="5" xfId="0" applyNumberFormat="1" applyFont="1" applyBorder="1" applyAlignment="1" quotePrefix="1">
      <alignment horizontal="center"/>
    </xf>
    <xf numFmtId="226" fontId="3" fillId="0" borderId="10" xfId="0" applyNumberFormat="1" applyFont="1" applyBorder="1" applyAlignment="1">
      <alignment horizontal="center" vertical="top" wrapText="1"/>
    </xf>
    <xf numFmtId="3" fontId="31" fillId="0" borderId="1" xfId="26" applyNumberFormat="1" applyFont="1" applyBorder="1">
      <alignment/>
      <protection/>
    </xf>
    <xf numFmtId="215" fontId="3" fillId="0" borderId="5" xfId="0" applyNumberFormat="1" applyFont="1" applyBorder="1" applyAlignment="1" quotePrefix="1">
      <alignment horizontal="center"/>
    </xf>
    <xf numFmtId="3" fontId="45" fillId="0" borderId="0" xfId="0" applyNumberFormat="1"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horizontal="right"/>
    </xf>
    <xf numFmtId="0" fontId="94" fillId="0" borderId="0" xfId="0" applyFont="1" applyAlignment="1">
      <alignment/>
    </xf>
    <xf numFmtId="3" fontId="41" fillId="0" borderId="0" xfId="0" applyNumberFormat="1" applyFont="1" applyFill="1" applyAlignment="1">
      <alignment horizontal="right"/>
    </xf>
    <xf numFmtId="0" fontId="27" fillId="0" borderId="3" xfId="33" applyFont="1" applyBorder="1" applyAlignment="1">
      <alignment horizontal="center"/>
      <protection/>
    </xf>
    <xf numFmtId="0" fontId="2" fillId="0" borderId="3" xfId="33" applyFont="1" applyBorder="1" applyAlignment="1">
      <alignment horizontal="center"/>
      <protection/>
    </xf>
    <xf numFmtId="0" fontId="7" fillId="0" borderId="0" xfId="0" applyFont="1" applyAlignment="1">
      <alignment vertical="top" wrapText="1"/>
    </xf>
    <xf numFmtId="10" fontId="7" fillId="0" borderId="0" xfId="0" applyNumberFormat="1" applyFont="1" applyAlignment="1">
      <alignment horizontal="right" vertical="top" wrapText="1"/>
    </xf>
    <xf numFmtId="0" fontId="3" fillId="0" borderId="0" xfId="0" applyFont="1" applyAlignment="1">
      <alignment vertical="center" wrapText="1"/>
    </xf>
    <xf numFmtId="0" fontId="7" fillId="0" borderId="0" xfId="0" applyFont="1" applyAlignment="1">
      <alignment horizontal="right" vertical="top" wrapText="1"/>
    </xf>
    <xf numFmtId="10" fontId="66" fillId="0" borderId="0" xfId="0" applyNumberFormat="1" applyFont="1" applyAlignment="1">
      <alignment horizontal="right" vertical="top" wrapText="1"/>
    </xf>
    <xf numFmtId="0" fontId="67" fillId="0" borderId="0" xfId="0" applyFont="1" applyAlignment="1">
      <alignment horizontal="right" vertical="top" wrapText="1"/>
    </xf>
    <xf numFmtId="0" fontId="31" fillId="0" borderId="0" xfId="24" applyFont="1" applyBorder="1" applyAlignment="1">
      <alignment horizontal="center"/>
      <protection/>
    </xf>
    <xf numFmtId="0" fontId="41" fillId="0" borderId="0" xfId="27" applyFont="1" applyBorder="1" applyAlignment="1">
      <alignment horizontal="right"/>
      <protection/>
    </xf>
    <xf numFmtId="0" fontId="89" fillId="0" borderId="0" xfId="27" applyFont="1" applyBorder="1" applyAlignment="1">
      <alignment horizontal="right"/>
      <protection/>
    </xf>
    <xf numFmtId="0" fontId="45"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15" fillId="0" borderId="0" xfId="0" applyFont="1" applyAlignment="1">
      <alignment horizontal="center"/>
    </xf>
    <xf numFmtId="0" fontId="3" fillId="0" borderId="1" xfId="0" applyFont="1" applyBorder="1" applyAlignment="1">
      <alignment horizontal="left"/>
    </xf>
    <xf numFmtId="0" fontId="3" fillId="0" borderId="0" xfId="0" applyFont="1" applyAlignment="1">
      <alignment/>
    </xf>
    <xf numFmtId="0" fontId="3" fillId="0" borderId="0" xfId="0" applyFont="1" applyAlignment="1">
      <alignment/>
    </xf>
    <xf numFmtId="0" fontId="43" fillId="0" borderId="0" xfId="0" applyFont="1" applyAlignment="1">
      <alignment horizontal="center"/>
    </xf>
    <xf numFmtId="0" fontId="31" fillId="0" borderId="0" xfId="0" applyFont="1" applyAlignment="1">
      <alignment horizontal="center"/>
    </xf>
    <xf numFmtId="0" fontId="85" fillId="0" borderId="0" xfId="0" applyFont="1" applyAlignment="1">
      <alignment horizontal="justify" wrapText="1"/>
    </xf>
    <xf numFmtId="0" fontId="38" fillId="0" borderId="0" xfId="0" applyFont="1" applyAlignment="1">
      <alignment horizontal="justify"/>
    </xf>
    <xf numFmtId="0" fontId="85" fillId="0" borderId="0" xfId="0" applyFont="1" applyAlignment="1">
      <alignment horizontal="left" vertical="justify" wrapText="1"/>
    </xf>
    <xf numFmtId="0" fontId="38" fillId="0" borderId="0" xfId="0" applyFont="1" applyAlignment="1">
      <alignment horizontal="left" vertical="justify" wrapText="1"/>
    </xf>
    <xf numFmtId="0" fontId="15" fillId="0" borderId="0" xfId="0" applyFont="1" applyFill="1" applyAlignment="1">
      <alignment horizontal="center"/>
    </xf>
    <xf numFmtId="10" fontId="7" fillId="0" borderId="0" xfId="0" applyNumberFormat="1" applyFont="1" applyBorder="1" applyAlignment="1">
      <alignment horizontal="right" vertical="top" wrapText="1"/>
    </xf>
    <xf numFmtId="0" fontId="8" fillId="0" borderId="0" xfId="0" applyFont="1" applyAlignment="1">
      <alignment vertical="top" wrapText="1"/>
    </xf>
    <xf numFmtId="0" fontId="8" fillId="0" borderId="14" xfId="0" applyFont="1" applyBorder="1" applyAlignment="1">
      <alignment vertical="top" wrapText="1"/>
    </xf>
    <xf numFmtId="0" fontId="7" fillId="0" borderId="14" xfId="0" applyFont="1" applyBorder="1" applyAlignment="1">
      <alignment vertical="top" wrapText="1"/>
    </xf>
    <xf numFmtId="0" fontId="8" fillId="0" borderId="0" xfId="0" applyFont="1" applyAlignment="1">
      <alignment horizontal="right" vertical="top" wrapText="1"/>
    </xf>
    <xf numFmtId="3" fontId="66" fillId="0" borderId="0" xfId="0" applyNumberFormat="1" applyFont="1" applyAlignment="1">
      <alignment horizontal="right" vertical="top" wrapText="1"/>
    </xf>
    <xf numFmtId="0" fontId="66" fillId="0" borderId="0" xfId="0" applyFont="1" applyAlignment="1">
      <alignment horizontal="right" vertical="top" wrapText="1"/>
    </xf>
    <xf numFmtId="3" fontId="67" fillId="0" borderId="0" xfId="0" applyNumberFormat="1" applyFont="1" applyAlignment="1">
      <alignment horizontal="right" vertical="top" wrapText="1"/>
    </xf>
    <xf numFmtId="0" fontId="7" fillId="0" borderId="14" xfId="0" applyFont="1" applyBorder="1" applyAlignment="1">
      <alignment horizontal="right" vertical="top" wrapText="1"/>
    </xf>
    <xf numFmtId="10" fontId="8" fillId="2" borderId="0" xfId="0" applyNumberFormat="1" applyFont="1" applyFill="1" applyAlignment="1">
      <alignment horizontal="right" vertical="top" wrapText="1"/>
    </xf>
    <xf numFmtId="0" fontId="7" fillId="0" borderId="0" xfId="0" applyFont="1" applyBorder="1" applyAlignment="1">
      <alignment vertical="top" wrapText="1"/>
    </xf>
    <xf numFmtId="10" fontId="8" fillId="2" borderId="0" xfId="0" applyNumberFormat="1" applyFont="1" applyFill="1" applyBorder="1" applyAlignment="1">
      <alignment horizontal="right" vertical="top" wrapText="1"/>
    </xf>
    <xf numFmtId="0" fontId="7" fillId="0" borderId="0" xfId="0" applyFont="1" applyAlignment="1">
      <alignment horizontal="center" vertical="top" wrapText="1"/>
    </xf>
    <xf numFmtId="0" fontId="80" fillId="0" borderId="0" xfId="0" applyFont="1" applyAlignment="1">
      <alignment wrapText="1"/>
    </xf>
  </cellXfs>
  <cellStyles count="25">
    <cellStyle name="Normal" xfId="0"/>
    <cellStyle name="Comma" xfId="15"/>
    <cellStyle name="Comma [0]" xfId="16"/>
    <cellStyle name="Comma_Page15" xfId="17"/>
    <cellStyle name="Comma_Page16 (new)" xfId="18"/>
    <cellStyle name="Comma_Page4 (as at Nov)" xfId="19"/>
    <cellStyle name="Currency" xfId="20"/>
    <cellStyle name="Currency [0]" xfId="21"/>
    <cellStyle name="Followed Hyperlink" xfId="22"/>
    <cellStyle name="Hyperlink" xfId="23"/>
    <cellStyle name="Normal_all in one" xfId="24"/>
    <cellStyle name="Normal_Page1-1" xfId="25"/>
    <cellStyle name="Normal_Page15" xfId="26"/>
    <cellStyle name="Normal_Page16 (new)" xfId="27"/>
    <cellStyle name="Normal_Page1718" xfId="28"/>
    <cellStyle name="Normal_Page4 (as at Nov)" xfId="29"/>
    <cellStyle name="Percent" xfId="30"/>
    <cellStyle name="一般_CE-0004" xfId="31"/>
    <cellStyle name="一般_CE-0016" xfId="32"/>
    <cellStyle name="一般_Ce-derivatives" xfId="33"/>
    <cellStyle name="千分位[0]_CE-0004" xfId="34"/>
    <cellStyle name="千分位_CE-0004" xfId="35"/>
    <cellStyle name="千分位_CE-0016" xfId="36"/>
    <cellStyle name="貨幣 [0]_CE-0004" xfId="37"/>
    <cellStyle name="貨幣_CE-0004"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133350</xdr:rowOff>
    </xdr:from>
    <xdr:to>
      <xdr:col>0</xdr:col>
      <xdr:colOff>962025</xdr:colOff>
      <xdr:row>1</xdr:row>
      <xdr:rowOff>142875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1450" y="13335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39"/>
  <sheetViews>
    <sheetView tabSelected="1" workbookViewId="0" topLeftCell="A1">
      <selection activeCell="I24" sqref="I24"/>
    </sheetView>
  </sheetViews>
  <sheetFormatPr defaultColWidth="9.00390625" defaultRowHeight="16.5"/>
  <cols>
    <col min="1" max="1" width="13.875" style="26" customWidth="1"/>
    <col min="2" max="2" width="7.875" style="26" customWidth="1"/>
    <col min="3" max="3" width="13.125" style="26" customWidth="1"/>
    <col min="4" max="4" width="13.625" style="26" customWidth="1"/>
    <col min="5" max="5" width="3.50390625" style="26" customWidth="1"/>
    <col min="6" max="6" width="11.75390625" style="26" customWidth="1"/>
    <col min="7" max="7" width="3.00390625" style="26" customWidth="1"/>
    <col min="8" max="8" width="9.00390625" style="26" customWidth="1"/>
    <col min="9" max="9" width="26.375" style="26" customWidth="1"/>
    <col min="10" max="10" width="14.50390625" style="26" customWidth="1"/>
    <col min="11" max="11" width="11.50390625" style="26" customWidth="1"/>
    <col min="12" max="12" width="3.125" style="26" customWidth="1"/>
    <col min="13" max="13" width="10.125" style="26" customWidth="1"/>
    <col min="14" max="16384" width="9.00390625" style="26" customWidth="1"/>
  </cols>
  <sheetData>
    <row r="1" ht="61.5" customHeight="1"/>
    <row r="2" spans="2:14" ht="30" customHeight="1">
      <c r="B2" s="27"/>
      <c r="C2" s="28"/>
      <c r="D2" s="29"/>
      <c r="E2" s="30"/>
      <c r="F2" s="30"/>
      <c r="G2" s="30"/>
      <c r="H2" s="30"/>
      <c r="I2" s="31"/>
      <c r="J2" s="31"/>
      <c r="K2" s="31"/>
      <c r="L2" s="31"/>
      <c r="M2" s="31"/>
      <c r="N2" s="31"/>
    </row>
    <row r="3" spans="2:14" ht="27.75" customHeight="1">
      <c r="B3" s="32"/>
      <c r="C3" s="28"/>
      <c r="D3" s="29" t="s">
        <v>19</v>
      </c>
      <c r="E3" s="30"/>
      <c r="F3" s="30"/>
      <c r="G3" s="30"/>
      <c r="H3" s="30"/>
      <c r="I3" s="31"/>
      <c r="J3" s="31"/>
      <c r="K3" s="31"/>
      <c r="L3" s="31"/>
      <c r="M3" s="31"/>
      <c r="N3" s="31"/>
    </row>
    <row r="4" spans="2:14" ht="20.25" customHeight="1">
      <c r="B4" s="32"/>
      <c r="C4" s="28"/>
      <c r="D4" s="29"/>
      <c r="E4" s="30"/>
      <c r="F4" s="30"/>
      <c r="G4" s="30"/>
      <c r="H4" s="30"/>
      <c r="I4" s="418" t="s">
        <v>162</v>
      </c>
      <c r="J4" s="31"/>
      <c r="K4" s="31"/>
      <c r="L4" s="31"/>
      <c r="M4" s="31"/>
      <c r="N4" s="31"/>
    </row>
    <row r="5" spans="2:14" ht="14.25" customHeight="1">
      <c r="B5" s="32"/>
      <c r="C5" s="31"/>
      <c r="D5" s="31"/>
      <c r="E5" s="31"/>
      <c r="F5" s="31"/>
      <c r="G5" s="31"/>
      <c r="H5" s="31"/>
      <c r="I5" s="389"/>
      <c r="J5" s="31"/>
      <c r="K5" s="31"/>
      <c r="L5" s="31"/>
      <c r="M5" s="31"/>
      <c r="N5" s="31"/>
    </row>
    <row r="6" spans="2:14" ht="24" customHeight="1">
      <c r="B6" s="33" t="s">
        <v>11</v>
      </c>
      <c r="C6" s="34" t="s">
        <v>20</v>
      </c>
      <c r="D6" s="31"/>
      <c r="E6" s="31"/>
      <c r="F6" s="31"/>
      <c r="G6" s="31"/>
      <c r="H6" s="31"/>
      <c r="I6" s="389" t="s">
        <v>127</v>
      </c>
      <c r="J6" s="31"/>
      <c r="K6" s="31"/>
      <c r="L6" s="31"/>
      <c r="M6" s="31"/>
      <c r="N6" s="31"/>
    </row>
    <row r="7" spans="2:14" ht="21.75" customHeight="1">
      <c r="B7" s="32"/>
      <c r="D7" s="31"/>
      <c r="E7" s="31"/>
      <c r="F7" s="31"/>
      <c r="G7" s="31"/>
      <c r="H7" s="31"/>
      <c r="I7" s="31"/>
      <c r="J7" s="31"/>
      <c r="K7" s="31"/>
      <c r="L7" s="31"/>
      <c r="M7" s="31"/>
      <c r="N7" s="31"/>
    </row>
    <row r="8" spans="2:14" ht="10.5" customHeight="1">
      <c r="B8" s="32"/>
      <c r="C8" s="31"/>
      <c r="D8" s="31"/>
      <c r="E8" s="31"/>
      <c r="F8" s="31"/>
      <c r="G8" s="31"/>
      <c r="H8" s="31"/>
      <c r="I8" s="31"/>
      <c r="J8" s="31"/>
      <c r="K8" s="31"/>
      <c r="L8" s="31"/>
      <c r="M8" s="31"/>
      <c r="N8" s="31"/>
    </row>
    <row r="9" spans="2:14" ht="25.5">
      <c r="B9" s="33" t="s">
        <v>12</v>
      </c>
      <c r="C9" s="39" t="s">
        <v>13</v>
      </c>
      <c r="D9" s="35"/>
      <c r="E9" s="36"/>
      <c r="F9" s="36"/>
      <c r="G9" s="36"/>
      <c r="H9" s="37"/>
      <c r="I9" s="389" t="s">
        <v>142</v>
      </c>
      <c r="J9" s="36"/>
      <c r="K9" s="38"/>
      <c r="L9" s="31"/>
      <c r="M9" s="31"/>
      <c r="N9" s="31"/>
    </row>
    <row r="10" spans="2:14" ht="23.25">
      <c r="B10" s="33"/>
      <c r="D10" s="35"/>
      <c r="E10" s="36"/>
      <c r="F10" s="36"/>
      <c r="G10" s="36"/>
      <c r="H10" s="37"/>
      <c r="I10" s="36"/>
      <c r="J10" s="36"/>
      <c r="K10" s="38"/>
      <c r="L10" s="31"/>
      <c r="M10" s="31"/>
      <c r="N10" s="31"/>
    </row>
    <row r="11" spans="2:14" ht="10.5" customHeight="1">
      <c r="B11" s="33"/>
      <c r="C11" s="34"/>
      <c r="D11" s="35"/>
      <c r="E11" s="36"/>
      <c r="F11" s="36"/>
      <c r="G11" s="36"/>
      <c r="H11" s="37"/>
      <c r="I11" s="36"/>
      <c r="J11" s="36"/>
      <c r="K11" s="38"/>
      <c r="L11" s="31"/>
      <c r="M11" s="31"/>
      <c r="N11" s="31"/>
    </row>
    <row r="12" spans="2:14" ht="25.5">
      <c r="B12" s="33" t="s">
        <v>14</v>
      </c>
      <c r="C12" s="39" t="s">
        <v>147</v>
      </c>
      <c r="D12" s="40"/>
      <c r="E12" s="36"/>
      <c r="F12" s="41"/>
      <c r="G12" s="36"/>
      <c r="H12" s="37"/>
      <c r="I12" s="389" t="s">
        <v>143</v>
      </c>
      <c r="J12" s="27"/>
      <c r="K12" s="42"/>
      <c r="L12" s="43"/>
      <c r="M12" s="44"/>
      <c r="N12" s="31"/>
    </row>
    <row r="13" spans="2:14" ht="23.25">
      <c r="B13" s="33"/>
      <c r="D13" s="45"/>
      <c r="E13" s="46"/>
      <c r="F13" s="41"/>
      <c r="G13" s="36"/>
      <c r="H13" s="36"/>
      <c r="I13" s="36"/>
      <c r="J13" s="47"/>
      <c r="K13" s="42"/>
      <c r="L13" s="43"/>
      <c r="M13" s="43"/>
      <c r="N13" s="31"/>
    </row>
    <row r="14" spans="2:14" ht="10.5" customHeight="1">
      <c r="B14" s="33"/>
      <c r="C14" s="34"/>
      <c r="D14" s="48"/>
      <c r="E14" s="47"/>
      <c r="F14" s="41"/>
      <c r="G14" s="36"/>
      <c r="H14" s="36"/>
      <c r="I14" s="36"/>
      <c r="J14" s="47"/>
      <c r="K14" s="42"/>
      <c r="L14" s="43"/>
      <c r="M14" s="43"/>
      <c r="N14" s="31"/>
    </row>
    <row r="15" spans="2:14" ht="25.5">
      <c r="B15" s="33" t="s">
        <v>15</v>
      </c>
      <c r="C15" s="39" t="s">
        <v>16</v>
      </c>
      <c r="D15" s="49"/>
      <c r="E15" s="36"/>
      <c r="F15" s="50"/>
      <c r="G15" s="36"/>
      <c r="H15" s="36"/>
      <c r="I15" s="389" t="s">
        <v>144</v>
      </c>
      <c r="J15" s="51"/>
      <c r="K15" s="52"/>
      <c r="L15" s="43"/>
      <c r="M15" s="43"/>
      <c r="N15" s="31"/>
    </row>
    <row r="16" spans="2:14" s="55" customFormat="1" ht="23.25">
      <c r="B16" s="33"/>
      <c r="D16" s="53"/>
      <c r="E16" s="36"/>
      <c r="F16" s="46"/>
      <c r="G16" s="46"/>
      <c r="H16" s="36"/>
      <c r="I16" s="36"/>
      <c r="J16" s="36"/>
      <c r="K16" s="44"/>
      <c r="L16" s="43"/>
      <c r="M16" s="43"/>
      <c r="N16" s="54"/>
    </row>
    <row r="17" spans="2:14" s="55" customFormat="1" ht="10.5" customHeight="1">
      <c r="B17" s="33"/>
      <c r="C17" s="34"/>
      <c r="D17" s="53"/>
      <c r="E17" s="36"/>
      <c r="F17" s="47"/>
      <c r="G17" s="47"/>
      <c r="H17" s="36"/>
      <c r="I17" s="36"/>
      <c r="J17" s="36"/>
      <c r="K17" s="44"/>
      <c r="L17" s="43"/>
      <c r="M17" s="43"/>
      <c r="N17" s="54"/>
    </row>
    <row r="18" spans="2:14" s="55" customFormat="1" ht="25.5">
      <c r="B18" s="33" t="s">
        <v>17</v>
      </c>
      <c r="C18" s="39" t="s">
        <v>21</v>
      </c>
      <c r="D18" s="56"/>
      <c r="E18" s="36"/>
      <c r="F18" s="57"/>
      <c r="G18" s="36"/>
      <c r="H18" s="58"/>
      <c r="I18" s="389" t="s">
        <v>145</v>
      </c>
      <c r="J18" s="59"/>
      <c r="K18" s="60"/>
      <c r="L18" s="43"/>
      <c r="M18" s="61"/>
      <c r="N18" s="54"/>
    </row>
    <row r="19" spans="2:14" s="55" customFormat="1" ht="25.5">
      <c r="B19" s="33"/>
      <c r="C19" s="39"/>
      <c r="D19" s="56"/>
      <c r="E19" s="36"/>
      <c r="F19" s="57"/>
      <c r="G19" s="36"/>
      <c r="H19" s="58"/>
      <c r="I19" s="36"/>
      <c r="J19" s="59"/>
      <c r="K19" s="60"/>
      <c r="L19" s="43"/>
      <c r="M19" s="61"/>
      <c r="N19" s="54"/>
    </row>
    <row r="20" spans="2:14" s="55" customFormat="1" ht="10.5" customHeight="1">
      <c r="B20" s="33"/>
      <c r="C20" s="34"/>
      <c r="D20" s="56"/>
      <c r="E20" s="36"/>
      <c r="F20" s="57"/>
      <c r="G20" s="36"/>
      <c r="H20" s="58"/>
      <c r="I20" s="36"/>
      <c r="J20" s="59"/>
      <c r="K20" s="60"/>
      <c r="L20" s="43"/>
      <c r="M20" s="61"/>
      <c r="N20" s="54"/>
    </row>
    <row r="21" spans="2:14" ht="25.5">
      <c r="B21" s="33" t="s">
        <v>18</v>
      </c>
      <c r="C21" s="39" t="s">
        <v>22</v>
      </c>
      <c r="D21" s="62"/>
      <c r="E21" s="36"/>
      <c r="F21" s="41"/>
      <c r="G21" s="36"/>
      <c r="H21" s="37"/>
      <c r="I21" s="389" t="s">
        <v>146</v>
      </c>
      <c r="J21" s="63"/>
      <c r="K21" s="44"/>
      <c r="L21" s="43"/>
      <c r="M21" s="43"/>
      <c r="N21" s="31"/>
    </row>
    <row r="22" spans="2:14" ht="23.25">
      <c r="B22" s="35"/>
      <c r="D22" s="64"/>
      <c r="E22" s="43"/>
      <c r="F22" s="624"/>
      <c r="G22" s="624"/>
      <c r="H22" s="43"/>
      <c r="I22" s="43"/>
      <c r="J22" s="66"/>
      <c r="K22" s="43"/>
      <c r="L22" s="43"/>
      <c r="M22" s="43"/>
      <c r="N22" s="31"/>
    </row>
    <row r="23" spans="2:14" ht="16.5">
      <c r="B23" s="43"/>
      <c r="C23" s="43"/>
      <c r="D23" s="67"/>
      <c r="E23" s="43"/>
      <c r="F23" s="60"/>
      <c r="G23" s="43"/>
      <c r="H23" s="68"/>
      <c r="I23" s="43"/>
      <c r="J23" s="67"/>
      <c r="K23" s="69"/>
      <c r="L23" s="65"/>
      <c r="M23" s="68"/>
      <c r="N23" s="31"/>
    </row>
    <row r="24" spans="2:14" ht="16.5">
      <c r="B24" s="42"/>
      <c r="C24" s="43"/>
      <c r="D24" s="66"/>
      <c r="E24" s="43"/>
      <c r="F24" s="42"/>
      <c r="G24" s="43"/>
      <c r="H24" s="44"/>
      <c r="I24" s="43"/>
      <c r="J24" s="67"/>
      <c r="K24" s="42"/>
      <c r="L24" s="43"/>
      <c r="M24" s="44"/>
      <c r="N24" s="31"/>
    </row>
    <row r="25" spans="2:14" ht="16.5">
      <c r="B25" s="43"/>
      <c r="C25" s="43"/>
      <c r="D25" s="66"/>
      <c r="E25" s="43"/>
      <c r="F25" s="70"/>
      <c r="G25" s="43"/>
      <c r="H25" s="43"/>
      <c r="I25" s="43"/>
      <c r="J25" s="67"/>
      <c r="K25" s="43"/>
      <c r="L25" s="43"/>
      <c r="M25" s="43"/>
      <c r="N25" s="31"/>
    </row>
    <row r="26" spans="2:14" ht="16.5">
      <c r="B26" s="43"/>
      <c r="C26" s="43"/>
      <c r="D26" s="67"/>
      <c r="E26" s="43"/>
      <c r="F26" s="70"/>
      <c r="G26" s="43"/>
      <c r="H26" s="68"/>
      <c r="I26" s="43"/>
      <c r="J26" s="67"/>
      <c r="K26" s="70"/>
      <c r="L26" s="43"/>
      <c r="M26" s="68"/>
      <c r="N26" s="31"/>
    </row>
    <row r="27" spans="2:14" ht="16.5">
      <c r="B27" s="43"/>
      <c r="C27" s="43"/>
      <c r="D27" s="66"/>
      <c r="E27" s="43"/>
      <c r="F27" s="42"/>
      <c r="G27" s="43"/>
      <c r="H27" s="44"/>
      <c r="I27" s="43"/>
      <c r="J27" s="67"/>
      <c r="K27" s="42"/>
      <c r="L27" s="43"/>
      <c r="M27" s="44"/>
      <c r="N27" s="31"/>
    </row>
    <row r="28" spans="2:14" ht="16.5">
      <c r="B28" s="43"/>
      <c r="C28" s="43"/>
      <c r="D28" s="66"/>
      <c r="E28" s="43"/>
      <c r="F28" s="43"/>
      <c r="G28" s="43"/>
      <c r="H28" s="43"/>
      <c r="I28" s="43"/>
      <c r="J28" s="67"/>
      <c r="K28" s="43"/>
      <c r="L28" s="43"/>
      <c r="M28" s="43"/>
      <c r="N28" s="31"/>
    </row>
    <row r="29" spans="2:14" ht="16.5">
      <c r="B29" s="43"/>
      <c r="C29" s="43"/>
      <c r="D29" s="67"/>
      <c r="E29" s="43"/>
      <c r="F29" s="70"/>
      <c r="G29" s="43"/>
      <c r="H29" s="68"/>
      <c r="I29" s="43"/>
      <c r="J29" s="67"/>
      <c r="K29" s="70"/>
      <c r="L29" s="43"/>
      <c r="M29" s="68"/>
      <c r="N29" s="31"/>
    </row>
    <row r="30" spans="2:14" ht="16.5">
      <c r="B30" s="43"/>
      <c r="C30" s="43"/>
      <c r="D30" s="66"/>
      <c r="E30" s="43"/>
      <c r="F30" s="42"/>
      <c r="G30" s="43"/>
      <c r="H30" s="44"/>
      <c r="I30" s="43"/>
      <c r="J30" s="67"/>
      <c r="K30" s="42"/>
      <c r="L30" s="43"/>
      <c r="M30" s="44"/>
      <c r="N30" s="31"/>
    </row>
    <row r="31" spans="2:14" ht="16.5">
      <c r="B31" s="43"/>
      <c r="C31" s="65"/>
      <c r="D31" s="66"/>
      <c r="E31" s="43"/>
      <c r="F31" s="43"/>
      <c r="G31" s="43"/>
      <c r="H31" s="43"/>
      <c r="I31" s="43"/>
      <c r="J31" s="67"/>
      <c r="K31" s="65"/>
      <c r="L31" s="65"/>
      <c r="M31" s="43"/>
      <c r="N31" s="31"/>
    </row>
    <row r="32" spans="2:14" ht="16.5">
      <c r="B32" s="43"/>
      <c r="C32" s="65"/>
      <c r="D32" s="71"/>
      <c r="E32" s="43"/>
      <c r="F32" s="72"/>
      <c r="G32" s="72"/>
      <c r="H32" s="68"/>
      <c r="I32" s="43"/>
      <c r="J32" s="67"/>
      <c r="K32" s="69"/>
      <c r="L32" s="65"/>
      <c r="M32" s="68"/>
      <c r="N32" s="31"/>
    </row>
    <row r="33" spans="2:14" ht="16.5">
      <c r="B33" s="43"/>
      <c r="C33" s="43"/>
      <c r="D33" s="66"/>
      <c r="E33" s="43"/>
      <c r="F33" s="42"/>
      <c r="G33" s="43"/>
      <c r="H33" s="44"/>
      <c r="I33" s="43"/>
      <c r="J33" s="67"/>
      <c r="K33" s="42"/>
      <c r="L33" s="43"/>
      <c r="M33" s="44"/>
      <c r="N33" s="31"/>
    </row>
    <row r="34" spans="2:14" ht="16.5">
      <c r="B34" s="43"/>
      <c r="C34" s="65"/>
      <c r="D34" s="73"/>
      <c r="E34" s="43"/>
      <c r="F34" s="624"/>
      <c r="G34" s="624"/>
      <c r="H34" s="43"/>
      <c r="I34" s="43"/>
      <c r="J34" s="67"/>
      <c r="K34" s="74"/>
      <c r="L34" s="74"/>
      <c r="M34" s="43"/>
      <c r="N34" s="31"/>
    </row>
    <row r="35" spans="2:14" ht="16.5">
      <c r="B35" s="43"/>
      <c r="C35" s="43"/>
      <c r="D35" s="67"/>
      <c r="E35" s="43"/>
      <c r="F35" s="60"/>
      <c r="G35" s="60"/>
      <c r="H35" s="68"/>
      <c r="I35" s="43"/>
      <c r="J35" s="67"/>
      <c r="K35" s="43"/>
      <c r="L35" s="43"/>
      <c r="M35" s="68"/>
      <c r="N35" s="31"/>
    </row>
    <row r="36" spans="2:14" ht="15.75">
      <c r="B36" s="31"/>
      <c r="C36" s="31"/>
      <c r="D36" s="31"/>
      <c r="E36" s="31"/>
      <c r="F36" s="31"/>
      <c r="G36" s="31"/>
      <c r="H36" s="31"/>
      <c r="I36" s="31"/>
      <c r="J36" s="31"/>
      <c r="K36" s="31"/>
      <c r="L36" s="31"/>
      <c r="M36" s="31"/>
      <c r="N36" s="31"/>
    </row>
    <row r="37" spans="2:14" ht="15.75">
      <c r="B37" s="31"/>
      <c r="C37" s="31"/>
      <c r="D37" s="31"/>
      <c r="E37" s="31"/>
      <c r="F37" s="31"/>
      <c r="G37" s="31"/>
      <c r="H37" s="31"/>
      <c r="I37" s="31"/>
      <c r="J37" s="31"/>
      <c r="K37" s="31"/>
      <c r="L37" s="31"/>
      <c r="M37" s="31"/>
      <c r="N37" s="31"/>
    </row>
    <row r="38" spans="2:14" ht="15.75">
      <c r="B38" s="31"/>
      <c r="C38" s="31"/>
      <c r="D38" s="31"/>
      <c r="E38" s="31"/>
      <c r="F38" s="31"/>
      <c r="G38" s="31"/>
      <c r="H38" s="31"/>
      <c r="I38" s="31"/>
      <c r="J38" s="31"/>
      <c r="K38" s="31"/>
      <c r="L38" s="31"/>
      <c r="M38" s="31"/>
      <c r="N38" s="31"/>
    </row>
    <row r="39" spans="2:14" ht="15.75">
      <c r="B39" s="31"/>
      <c r="C39" s="31"/>
      <c r="D39" s="31"/>
      <c r="E39" s="31"/>
      <c r="F39" s="31"/>
      <c r="G39" s="31"/>
      <c r="H39" s="31"/>
      <c r="I39" s="31"/>
      <c r="J39" s="31"/>
      <c r="K39" s="31"/>
      <c r="L39" s="31"/>
      <c r="M39" s="31"/>
      <c r="N39" s="31"/>
    </row>
  </sheetData>
  <mergeCells count="2">
    <mergeCell ref="F34:G34"/>
    <mergeCell ref="F22:G22"/>
  </mergeCells>
  <printOptions horizontalCentered="1"/>
  <pageMargins left="0.8267716535433072" right="0.7874015748031497" top="0.11811023622047245" bottom="0.31496062992125984" header="0.5118110236220472" footer="0.5118110236220472"/>
  <pageSetup horizontalDpi="600" verticalDpi="600" orientation="landscape" paperSize="9" scale="120" r:id="rId2"/>
  <drawing r:id="rId1"/>
</worksheet>
</file>

<file path=xl/worksheets/sheet10.xml><?xml version="1.0" encoding="utf-8"?>
<worksheet xmlns="http://schemas.openxmlformats.org/spreadsheetml/2006/main" xmlns:r="http://schemas.openxmlformats.org/officeDocument/2006/relationships">
  <dimension ref="A1:AM24"/>
  <sheetViews>
    <sheetView workbookViewId="0" topLeftCell="A1">
      <selection activeCell="E24" sqref="A1:E24"/>
    </sheetView>
  </sheetViews>
  <sheetFormatPr defaultColWidth="9.00390625" defaultRowHeight="16.5"/>
  <cols>
    <col min="1" max="1" width="10.25390625" style="2" customWidth="1"/>
    <col min="2" max="2" width="22.375" style="2" customWidth="1"/>
    <col min="3" max="3" width="17.875" style="2" customWidth="1"/>
    <col min="4" max="4" width="21.75390625" style="2" customWidth="1"/>
    <col min="5" max="5" width="20.875" style="2" customWidth="1"/>
    <col min="6" max="6" width="11.00390625" style="2" customWidth="1"/>
    <col min="7" max="7" width="6.75390625" style="2" customWidth="1"/>
    <col min="8" max="8" width="11.00390625" style="2" customWidth="1"/>
    <col min="9" max="9" width="1.875" style="2" customWidth="1"/>
    <col min="10" max="10" width="11.125" style="2" customWidth="1"/>
    <col min="11" max="16384" width="9.00390625" style="2" customWidth="1"/>
  </cols>
  <sheetData>
    <row r="1" ht="21">
      <c r="A1" s="250" t="s">
        <v>175</v>
      </c>
    </row>
    <row r="2" ht="21">
      <c r="A2" s="250"/>
    </row>
    <row r="3" ht="16.5">
      <c r="A3" s="20"/>
    </row>
    <row r="4" ht="19.5" customHeight="1">
      <c r="A4" s="232" t="s">
        <v>51</v>
      </c>
    </row>
    <row r="6" ht="19.5">
      <c r="A6" s="232"/>
    </row>
    <row r="7" spans="1:5" ht="15.75">
      <c r="A7" s="425"/>
      <c r="B7" s="17"/>
      <c r="C7" s="17"/>
      <c r="D7" s="17"/>
      <c r="E7" s="17"/>
    </row>
    <row r="8" spans="1:9" s="8" customFormat="1" ht="15.75">
      <c r="A8" s="233"/>
      <c r="B8" s="234"/>
      <c r="C8" s="235"/>
      <c r="D8" s="235"/>
      <c r="E8" s="235"/>
      <c r="H8" s="236"/>
      <c r="I8" s="236"/>
    </row>
    <row r="9" spans="1:9" s="8" customFormat="1" ht="16.5">
      <c r="A9" s="237" t="s">
        <v>52</v>
      </c>
      <c r="B9" s="238" t="s">
        <v>53</v>
      </c>
      <c r="C9" s="239" t="s">
        <v>54</v>
      </c>
      <c r="D9" s="239" t="s">
        <v>55</v>
      </c>
      <c r="E9" s="240" t="s">
        <v>56</v>
      </c>
      <c r="H9" s="236"/>
      <c r="I9" s="236"/>
    </row>
    <row r="10" spans="1:10" s="8" customFormat="1" ht="16.5" customHeight="1">
      <c r="A10" s="241"/>
      <c r="B10" s="591" t="s">
        <v>390</v>
      </c>
      <c r="C10" s="591" t="s">
        <v>390</v>
      </c>
      <c r="D10" s="591" t="s">
        <v>390</v>
      </c>
      <c r="E10" s="373"/>
      <c r="F10" s="9"/>
      <c r="G10" s="10"/>
      <c r="H10" s="9"/>
      <c r="I10" s="9"/>
      <c r="J10" s="9"/>
    </row>
    <row r="11" spans="1:10" s="8" customFormat="1" ht="12" customHeight="1">
      <c r="A11" s="248"/>
      <c r="B11" s="375"/>
      <c r="C11" s="376"/>
      <c r="D11" s="376"/>
      <c r="E11" s="251"/>
      <c r="F11" s="9"/>
      <c r="G11" s="10"/>
      <c r="H11" s="9"/>
      <c r="I11" s="9"/>
      <c r="J11" s="9"/>
    </row>
    <row r="12" spans="1:39" s="18" customFormat="1" ht="15.75">
      <c r="A12" s="241">
        <v>1999</v>
      </c>
      <c r="B12" s="474">
        <v>15.8</v>
      </c>
      <c r="C12" s="252">
        <v>0</v>
      </c>
      <c r="D12" s="467">
        <f>+C12+B12</f>
        <v>15.8</v>
      </c>
      <c r="E12" s="246">
        <v>7</v>
      </c>
      <c r="F12" s="5"/>
      <c r="G12" s="5"/>
      <c r="H12" s="5"/>
      <c r="I12" s="5"/>
      <c r="J12" s="5"/>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row>
    <row r="13" spans="1:10" s="18" customFormat="1" ht="15.75">
      <c r="A13" s="241">
        <v>2000</v>
      </c>
      <c r="B13" s="474">
        <v>148.1</v>
      </c>
      <c r="C13" s="467">
        <v>12.4</v>
      </c>
      <c r="D13" s="467">
        <f>+C13+B13</f>
        <v>160.5</v>
      </c>
      <c r="E13" s="246">
        <v>47</v>
      </c>
      <c r="F13" s="8"/>
      <c r="G13" s="8"/>
      <c r="H13" s="8"/>
      <c r="I13" s="8"/>
      <c r="J13" s="8"/>
    </row>
    <row r="14" spans="1:10" s="18" customFormat="1" ht="15.75">
      <c r="A14" s="241">
        <v>2001</v>
      </c>
      <c r="B14" s="474">
        <v>41.2</v>
      </c>
      <c r="C14" s="467">
        <v>17.2</v>
      </c>
      <c r="D14" s="467">
        <f>+C14+B14</f>
        <v>58.400000000000006</v>
      </c>
      <c r="E14" s="246">
        <v>57</v>
      </c>
      <c r="F14" s="8"/>
      <c r="G14" s="8"/>
      <c r="H14" s="16"/>
      <c r="I14" s="16"/>
      <c r="J14" s="16"/>
    </row>
    <row r="15" spans="1:10" s="18" customFormat="1" ht="15.75">
      <c r="A15" s="241">
        <v>2002</v>
      </c>
      <c r="B15" s="474">
        <v>70.1</v>
      </c>
      <c r="C15" s="467">
        <v>20.9</v>
      </c>
      <c r="D15" s="607" t="s">
        <v>426</v>
      </c>
      <c r="E15" s="246">
        <v>57</v>
      </c>
      <c r="F15" s="8"/>
      <c r="G15" s="8"/>
      <c r="H15" s="8"/>
      <c r="I15" s="8"/>
      <c r="J15" s="8"/>
    </row>
    <row r="16" spans="1:10" s="18" customFormat="1" ht="15.75">
      <c r="A16" s="241">
        <v>2003</v>
      </c>
      <c r="B16" s="474">
        <v>20.8</v>
      </c>
      <c r="C16" s="467">
        <v>25.7</v>
      </c>
      <c r="D16" s="467">
        <f>+C16+B16</f>
        <v>46.5</v>
      </c>
      <c r="E16" s="246">
        <v>27</v>
      </c>
      <c r="F16" s="8"/>
      <c r="G16" s="8"/>
      <c r="H16" s="16"/>
      <c r="I16" s="16"/>
      <c r="J16" s="16"/>
    </row>
    <row r="17" spans="1:10" s="18" customFormat="1" ht="18.75">
      <c r="A17" s="248">
        <v>2004</v>
      </c>
      <c r="B17" s="503" t="s">
        <v>449</v>
      </c>
      <c r="C17" s="503" t="s">
        <v>450</v>
      </c>
      <c r="D17" s="503" t="s">
        <v>451</v>
      </c>
      <c r="E17" s="248">
        <v>21</v>
      </c>
      <c r="F17" s="8"/>
      <c r="G17" s="8"/>
      <c r="H17" s="8"/>
      <c r="I17" s="8"/>
      <c r="J17" s="8"/>
    </row>
    <row r="18" spans="1:36" s="18" customFormat="1" ht="15.75">
      <c r="A18" s="22"/>
      <c r="B18" s="5"/>
      <c r="C18" s="5"/>
      <c r="D18" s="5"/>
      <c r="E18" s="5"/>
      <c r="F18" s="5"/>
      <c r="G18" s="5"/>
      <c r="H18" s="5"/>
      <c r="I18" s="5"/>
      <c r="J18" s="5"/>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row>
    <row r="19" spans="4:36" s="18" customFormat="1" ht="15">
      <c r="D19" s="5"/>
      <c r="E19" s="5"/>
      <c r="F19" s="5"/>
      <c r="G19" s="5"/>
      <c r="H19" s="5"/>
      <c r="I19" s="5"/>
      <c r="J19" s="5"/>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row>
    <row r="20" spans="1:36" s="18" customFormat="1" ht="15">
      <c r="A20" s="393" t="s">
        <v>253</v>
      </c>
      <c r="D20" s="5"/>
      <c r="E20" s="5"/>
      <c r="F20" s="5"/>
      <c r="G20" s="5"/>
      <c r="H20" s="5"/>
      <c r="I20" s="5"/>
      <c r="J20" s="5"/>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row>
    <row r="21" spans="1:36" s="18" customFormat="1" ht="9.75" customHeight="1">
      <c r="A21" s="22"/>
      <c r="B21" s="5"/>
      <c r="C21" s="5"/>
      <c r="D21" s="5"/>
      <c r="E21" s="5"/>
      <c r="F21" s="5"/>
      <c r="G21" s="5"/>
      <c r="H21" s="5"/>
      <c r="I21" s="5"/>
      <c r="J21" s="5"/>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row>
    <row r="22" spans="1:10" s="18" customFormat="1" ht="16.5">
      <c r="A22" s="614" t="s">
        <v>433</v>
      </c>
      <c r="B22" s="8"/>
      <c r="C22" s="8"/>
      <c r="D22" s="8"/>
      <c r="E22" s="8"/>
      <c r="F22" s="8"/>
      <c r="G22" s="8"/>
      <c r="H22" s="8"/>
      <c r="I22" s="8"/>
      <c r="J22" s="8"/>
    </row>
    <row r="23" spans="1:10" s="18" customFormat="1" ht="15">
      <c r="A23" s="18" t="s">
        <v>174</v>
      </c>
      <c r="B23" s="8"/>
      <c r="C23" s="8"/>
      <c r="D23" s="8"/>
      <c r="E23" s="8"/>
      <c r="F23" s="8"/>
      <c r="G23" s="8"/>
      <c r="H23" s="16"/>
      <c r="I23" s="16"/>
      <c r="J23" s="16"/>
    </row>
    <row r="24" s="18" customFormat="1" ht="16.5">
      <c r="E24" s="434" t="s">
        <v>200</v>
      </c>
    </row>
    <row r="25" s="18" customFormat="1" ht="12.75"/>
    <row r="26" s="18" customFormat="1" ht="12.75"/>
    <row r="27" s="18" customFormat="1" ht="12.75"/>
  </sheetData>
  <printOptions/>
  <pageMargins left="1.141732283464567" right="0.5511811023622047" top="0.5905511811023623" bottom="0.5905511811023623" header="0.5118110236220472" footer="0.5118110236220472"/>
  <pageSetup horizontalDpi="300" verticalDpi="300" orientation="landscape" paperSize="9" scale="135" r:id="rId1"/>
</worksheet>
</file>

<file path=xl/worksheets/sheet11.xml><?xml version="1.0" encoding="utf-8"?>
<worksheet xmlns="http://schemas.openxmlformats.org/spreadsheetml/2006/main" xmlns:r="http://schemas.openxmlformats.org/officeDocument/2006/relationships">
  <dimension ref="A1:AK22"/>
  <sheetViews>
    <sheetView workbookViewId="0" topLeftCell="A1">
      <selection activeCell="C22" sqref="A1:C22"/>
    </sheetView>
  </sheetViews>
  <sheetFormatPr defaultColWidth="9.00390625" defaultRowHeight="16.5"/>
  <cols>
    <col min="1" max="1" width="10.25390625" style="2" customWidth="1"/>
    <col min="2" max="2" width="36.625" style="2" customWidth="1"/>
    <col min="3" max="3" width="26.875" style="2" customWidth="1"/>
    <col min="4" max="4" width="11.00390625" style="2" customWidth="1"/>
    <col min="5" max="5" width="6.75390625" style="2" customWidth="1"/>
    <col min="6" max="6" width="11.00390625" style="2" customWidth="1"/>
    <col min="7" max="7" width="1.875" style="2" customWidth="1"/>
    <col min="8" max="8" width="11.125" style="2" customWidth="1"/>
    <col min="9" max="16384" width="9.00390625" style="2" customWidth="1"/>
  </cols>
  <sheetData>
    <row r="1" ht="19.5" customHeight="1">
      <c r="A1" s="87" t="s">
        <v>439</v>
      </c>
    </row>
    <row r="2" ht="19.5" customHeight="1">
      <c r="A2" s="87"/>
    </row>
    <row r="4" ht="18.75">
      <c r="A4" s="87"/>
    </row>
    <row r="5" spans="1:3" ht="15.75">
      <c r="A5" s="425" t="s">
        <v>391</v>
      </c>
      <c r="B5" s="17"/>
      <c r="C5" s="17"/>
    </row>
    <row r="6" spans="1:7" s="8" customFormat="1" ht="15.75">
      <c r="A6" s="233"/>
      <c r="B6" s="253"/>
      <c r="C6" s="233"/>
      <c r="F6" s="236"/>
      <c r="G6" s="236"/>
    </row>
    <row r="7" spans="1:7" s="8" customFormat="1" ht="16.5">
      <c r="A7" s="237" t="s">
        <v>35</v>
      </c>
      <c r="B7" s="254" t="s">
        <v>57</v>
      </c>
      <c r="C7" s="237" t="s">
        <v>443</v>
      </c>
      <c r="F7" s="236"/>
      <c r="G7" s="236"/>
    </row>
    <row r="8" spans="1:8" s="8" customFormat="1" ht="12" customHeight="1">
      <c r="A8" s="241"/>
      <c r="B8" s="258"/>
      <c r="C8" s="248"/>
      <c r="D8" s="9"/>
      <c r="E8" s="10"/>
      <c r="F8" s="9"/>
      <c r="G8" s="9"/>
      <c r="H8" s="9"/>
    </row>
    <row r="9" spans="1:8" s="18" customFormat="1" ht="18" customHeight="1">
      <c r="A9" s="244">
        <v>1</v>
      </c>
      <c r="B9" s="259" t="s">
        <v>296</v>
      </c>
      <c r="C9" s="505" t="s">
        <v>304</v>
      </c>
      <c r="D9" s="8"/>
      <c r="E9" s="8"/>
      <c r="F9" s="8"/>
      <c r="G9" s="8"/>
      <c r="H9" s="8"/>
    </row>
    <row r="10" spans="1:8" s="18" customFormat="1" ht="18" customHeight="1">
      <c r="A10" s="241">
        <v>2</v>
      </c>
      <c r="B10" s="260" t="s">
        <v>297</v>
      </c>
      <c r="C10" s="506" t="s">
        <v>305</v>
      </c>
      <c r="D10" s="8"/>
      <c r="E10" s="8"/>
      <c r="F10" s="8"/>
      <c r="G10" s="8"/>
      <c r="H10" s="8"/>
    </row>
    <row r="11" spans="1:8" s="18" customFormat="1" ht="18" customHeight="1">
      <c r="A11" s="241">
        <v>3</v>
      </c>
      <c r="B11" s="260" t="s">
        <v>298</v>
      </c>
      <c r="C11" s="506" t="s">
        <v>306</v>
      </c>
      <c r="D11" s="8"/>
      <c r="E11" s="8"/>
      <c r="F11" s="8"/>
      <c r="G11" s="8"/>
      <c r="H11" s="8"/>
    </row>
    <row r="12" spans="1:8" s="18" customFormat="1" ht="18" customHeight="1">
      <c r="A12" s="241">
        <v>4</v>
      </c>
      <c r="B12" s="260" t="s">
        <v>69</v>
      </c>
      <c r="C12" s="506" t="s">
        <v>307</v>
      </c>
      <c r="D12" s="8"/>
      <c r="E12" s="8"/>
      <c r="F12" s="8"/>
      <c r="G12" s="8"/>
      <c r="H12" s="8"/>
    </row>
    <row r="13" spans="1:8" s="18" customFormat="1" ht="18" customHeight="1">
      <c r="A13" s="241">
        <v>5</v>
      </c>
      <c r="B13" s="260" t="s">
        <v>299</v>
      </c>
      <c r="C13" s="506" t="s">
        <v>308</v>
      </c>
      <c r="D13" s="16"/>
      <c r="E13" s="8"/>
      <c r="F13" s="8"/>
      <c r="G13" s="8"/>
      <c r="H13" s="8"/>
    </row>
    <row r="14" spans="1:37" s="18" customFormat="1" ht="18" customHeight="1">
      <c r="A14" s="241">
        <v>6</v>
      </c>
      <c r="B14" s="260" t="s">
        <v>300</v>
      </c>
      <c r="C14" s="488">
        <v>992</v>
      </c>
      <c r="D14" s="5"/>
      <c r="E14" s="5"/>
      <c r="F14" s="5"/>
      <c r="G14" s="5"/>
      <c r="H14" s="5"/>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row>
    <row r="15" spans="1:8" s="18" customFormat="1" ht="18" customHeight="1">
      <c r="A15" s="241">
        <v>7</v>
      </c>
      <c r="B15" s="260" t="s">
        <v>301</v>
      </c>
      <c r="C15" s="488">
        <v>985</v>
      </c>
      <c r="D15" s="8"/>
      <c r="E15" s="8"/>
      <c r="F15" s="8"/>
      <c r="G15" s="8"/>
      <c r="H15" s="8"/>
    </row>
    <row r="16" spans="1:8" s="18" customFormat="1" ht="18" customHeight="1">
      <c r="A16" s="241">
        <v>8</v>
      </c>
      <c r="B16" s="260" t="s">
        <v>70</v>
      </c>
      <c r="C16" s="488">
        <v>913</v>
      </c>
      <c r="D16" s="8"/>
      <c r="E16" s="8"/>
      <c r="F16" s="16"/>
      <c r="G16" s="16"/>
      <c r="H16" s="16"/>
    </row>
    <row r="17" spans="1:8" s="18" customFormat="1" ht="18" customHeight="1">
      <c r="A17" s="241">
        <v>9</v>
      </c>
      <c r="B17" s="260" t="s">
        <v>302</v>
      </c>
      <c r="C17" s="488">
        <v>808</v>
      </c>
      <c r="D17" s="8"/>
      <c r="E17" s="8"/>
      <c r="F17" s="8"/>
      <c r="G17" s="8"/>
      <c r="H17" s="8"/>
    </row>
    <row r="18" spans="1:8" s="18" customFormat="1" ht="18" customHeight="1">
      <c r="A18" s="248">
        <v>10</v>
      </c>
      <c r="B18" s="257" t="s">
        <v>303</v>
      </c>
      <c r="C18" s="507">
        <v>687</v>
      </c>
      <c r="D18" s="8"/>
      <c r="E18" s="8"/>
      <c r="F18" s="16"/>
      <c r="G18" s="16"/>
      <c r="H18" s="16"/>
    </row>
    <row r="19" spans="1:34" s="18" customFormat="1" ht="15.75">
      <c r="A19" s="22"/>
      <c r="B19" s="5"/>
      <c r="C19" s="5"/>
      <c r="D19" s="5"/>
      <c r="E19" s="5"/>
      <c r="F19" s="5"/>
      <c r="G19" s="5"/>
      <c r="H19" s="5"/>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row>
    <row r="20" spans="1:8" s="18" customFormat="1" ht="15.75">
      <c r="A20" s="2"/>
      <c r="B20" s="8"/>
      <c r="D20" s="8"/>
      <c r="E20" s="8"/>
      <c r="F20" s="8"/>
      <c r="G20" s="8"/>
      <c r="H20" s="8"/>
    </row>
    <row r="21" spans="1:8" s="18" customFormat="1" ht="15">
      <c r="A21" s="393" t="s">
        <v>253</v>
      </c>
      <c r="D21" s="8"/>
      <c r="E21" s="8"/>
      <c r="F21" s="16"/>
      <c r="G21" s="16"/>
      <c r="H21" s="16"/>
    </row>
    <row r="22" s="18" customFormat="1" ht="15.75">
      <c r="C22" s="435" t="s">
        <v>201</v>
      </c>
    </row>
    <row r="23" s="18" customFormat="1" ht="12.75"/>
    <row r="24" s="18" customFormat="1" ht="12.75"/>
    <row r="25" s="18" customFormat="1" ht="12.75"/>
  </sheetData>
  <printOptions/>
  <pageMargins left="1.141732283464567" right="0.5511811023622047" top="0.5905511811023623" bottom="0.5905511811023623" header="0.5118110236220472" footer="0.5118110236220472"/>
  <pageSetup horizontalDpi="300" verticalDpi="300" orientation="landscape" paperSize="9" scale="130" r:id="rId1"/>
</worksheet>
</file>

<file path=xl/worksheets/sheet12.xml><?xml version="1.0" encoding="utf-8"?>
<worksheet xmlns="http://schemas.openxmlformats.org/spreadsheetml/2006/main" xmlns:r="http://schemas.openxmlformats.org/officeDocument/2006/relationships">
  <dimension ref="A1:AK24"/>
  <sheetViews>
    <sheetView workbookViewId="0" topLeftCell="A6">
      <selection activeCell="C13" sqref="C13"/>
    </sheetView>
  </sheetViews>
  <sheetFormatPr defaultColWidth="9.00390625" defaultRowHeight="16.5"/>
  <cols>
    <col min="1" max="1" width="10.25390625" style="2" customWidth="1"/>
    <col min="2" max="2" width="40.375" style="2" customWidth="1"/>
    <col min="3" max="3" width="25.125" style="2" customWidth="1"/>
    <col min="4" max="4" width="11.00390625" style="2" customWidth="1"/>
    <col min="5" max="5" width="6.75390625" style="2" customWidth="1"/>
    <col min="6" max="6" width="11.00390625" style="2" customWidth="1"/>
    <col min="7" max="7" width="1.875" style="2" customWidth="1"/>
    <col min="8" max="8" width="11.125" style="2" customWidth="1"/>
    <col min="9" max="16384" width="9.00390625" style="2" customWidth="1"/>
  </cols>
  <sheetData>
    <row r="1" ht="19.5" customHeight="1">
      <c r="A1" s="87" t="s">
        <v>222</v>
      </c>
    </row>
    <row r="3" ht="18.75">
      <c r="A3" s="87"/>
    </row>
    <row r="4" spans="1:3" ht="15.75">
      <c r="A4" s="425" t="s">
        <v>392</v>
      </c>
      <c r="B4" s="17"/>
      <c r="C4" s="17"/>
    </row>
    <row r="5" spans="1:7" s="8" customFormat="1" ht="15.75">
      <c r="A5" s="233"/>
      <c r="B5" s="253"/>
      <c r="C5" s="390"/>
      <c r="F5" s="236"/>
      <c r="G5" s="236"/>
    </row>
    <row r="6" spans="1:7" s="8" customFormat="1" ht="16.5">
      <c r="A6" s="237" t="s">
        <v>35</v>
      </c>
      <c r="B6" s="254" t="s">
        <v>57</v>
      </c>
      <c r="C6" s="237" t="s">
        <v>53</v>
      </c>
      <c r="F6" s="236"/>
      <c r="G6" s="236"/>
    </row>
    <row r="7" spans="1:8" s="8" customFormat="1" ht="12" customHeight="1">
      <c r="A7" s="241"/>
      <c r="B7" s="255"/>
      <c r="C7" s="256"/>
      <c r="D7" s="9"/>
      <c r="E7" s="10"/>
      <c r="F7" s="9"/>
      <c r="G7" s="9"/>
      <c r="H7" s="9"/>
    </row>
    <row r="8" spans="1:8" s="18" customFormat="1" ht="22.5" customHeight="1">
      <c r="A8" s="244">
        <v>1</v>
      </c>
      <c r="B8" s="20" t="s">
        <v>64</v>
      </c>
      <c r="C8" s="468">
        <v>143.4</v>
      </c>
      <c r="D8" s="8"/>
      <c r="E8" s="8"/>
      <c r="F8" s="8"/>
      <c r="G8" s="8"/>
      <c r="H8" s="8"/>
    </row>
    <row r="9" spans="1:8" s="18" customFormat="1" ht="22.5" customHeight="1">
      <c r="A9" s="241">
        <v>2</v>
      </c>
      <c r="B9" s="20" t="s">
        <v>58</v>
      </c>
      <c r="C9" s="469">
        <v>138.6</v>
      </c>
      <c r="D9" s="8"/>
      <c r="E9" s="8"/>
      <c r="F9" s="8"/>
      <c r="G9" s="8"/>
      <c r="H9" s="8"/>
    </row>
    <row r="10" spans="1:8" s="18" customFormat="1" ht="22.5" customHeight="1">
      <c r="A10" s="241">
        <v>3</v>
      </c>
      <c r="B10" s="20" t="s">
        <v>59</v>
      </c>
      <c r="C10" s="469">
        <v>101</v>
      </c>
      <c r="D10" s="8"/>
      <c r="E10" s="8"/>
      <c r="F10" s="8"/>
      <c r="G10" s="8"/>
      <c r="H10" s="8"/>
    </row>
    <row r="11" spans="1:8" s="18" customFormat="1" ht="22.5" customHeight="1">
      <c r="A11" s="241">
        <v>4</v>
      </c>
      <c r="B11" s="20" t="s">
        <v>65</v>
      </c>
      <c r="C11" s="469">
        <v>83.6</v>
      </c>
      <c r="D11" s="8"/>
      <c r="E11" s="8"/>
      <c r="F11" s="8"/>
      <c r="G11" s="8"/>
      <c r="H11" s="8"/>
    </row>
    <row r="12" spans="1:8" s="18" customFormat="1" ht="22.5" customHeight="1">
      <c r="A12" s="241">
        <v>5</v>
      </c>
      <c r="B12" s="20" t="s">
        <v>66</v>
      </c>
      <c r="C12" s="469">
        <v>76.8</v>
      </c>
      <c r="D12" s="16"/>
      <c r="E12" s="8"/>
      <c r="F12" s="8"/>
      <c r="G12" s="8"/>
      <c r="H12" s="8"/>
    </row>
    <row r="13" spans="1:37" s="18" customFormat="1" ht="22.5" customHeight="1">
      <c r="A13" s="241">
        <v>6</v>
      </c>
      <c r="B13" s="20" t="s">
        <v>60</v>
      </c>
      <c r="C13" s="469">
        <v>72.5</v>
      </c>
      <c r="D13" s="5"/>
      <c r="E13" s="5"/>
      <c r="F13" s="5"/>
      <c r="G13" s="5"/>
      <c r="H13" s="5"/>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row>
    <row r="14" spans="1:8" s="18" customFormat="1" ht="22.5" customHeight="1">
      <c r="A14" s="241">
        <v>7</v>
      </c>
      <c r="B14" s="20" t="s">
        <v>67</v>
      </c>
      <c r="C14" s="469">
        <v>35.2</v>
      </c>
      <c r="D14" s="8"/>
      <c r="E14" s="8"/>
      <c r="F14" s="8"/>
      <c r="G14" s="8"/>
      <c r="H14" s="8"/>
    </row>
    <row r="15" spans="1:8" s="18" customFormat="1" ht="22.5" customHeight="1">
      <c r="A15" s="241">
        <v>8</v>
      </c>
      <c r="B15" s="20" t="s">
        <v>61</v>
      </c>
      <c r="C15" s="469">
        <v>28.8</v>
      </c>
      <c r="D15" s="8"/>
      <c r="E15" s="8"/>
      <c r="F15" s="16"/>
      <c r="G15" s="16"/>
      <c r="H15" s="16"/>
    </row>
    <row r="16" spans="1:8" s="18" customFormat="1" ht="22.5" customHeight="1">
      <c r="A16" s="241">
        <v>9</v>
      </c>
      <c r="B16" s="20" t="s">
        <v>62</v>
      </c>
      <c r="C16" s="469">
        <v>25.3</v>
      </c>
      <c r="D16" s="8"/>
      <c r="E16" s="8"/>
      <c r="F16" s="8"/>
      <c r="G16" s="8"/>
      <c r="H16" s="8"/>
    </row>
    <row r="17" spans="1:8" s="18" customFormat="1" ht="22.5" customHeight="1">
      <c r="A17" s="248">
        <v>10</v>
      </c>
      <c r="B17" s="257" t="s">
        <v>63</v>
      </c>
      <c r="C17" s="470">
        <v>22.1</v>
      </c>
      <c r="D17" s="8"/>
      <c r="E17" s="8"/>
      <c r="F17" s="16"/>
      <c r="G17" s="16"/>
      <c r="H17" s="16"/>
    </row>
    <row r="18" spans="1:34" s="18" customFormat="1" ht="15.75">
      <c r="A18" s="22"/>
      <c r="B18" s="22"/>
      <c r="C18" s="5"/>
      <c r="D18" s="5"/>
      <c r="E18" s="5"/>
      <c r="F18" s="5"/>
      <c r="G18" s="5"/>
      <c r="H18" s="5"/>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8" s="18" customFormat="1" ht="15">
      <c r="A19" s="393" t="s">
        <v>253</v>
      </c>
      <c r="D19" s="8"/>
      <c r="E19" s="8"/>
      <c r="F19" s="8"/>
      <c r="G19" s="8"/>
      <c r="H19" s="8"/>
    </row>
    <row r="20" spans="3:8" s="18" customFormat="1" ht="16.5">
      <c r="C20" s="434" t="s">
        <v>202</v>
      </c>
      <c r="D20" s="8"/>
      <c r="E20" s="8"/>
      <c r="F20" s="16"/>
      <c r="G20" s="16"/>
      <c r="H20" s="16"/>
    </row>
    <row r="21" s="18" customFormat="1" ht="15.75">
      <c r="B21" s="2"/>
    </row>
    <row r="22" s="18" customFormat="1" ht="15.75">
      <c r="B22" s="2"/>
    </row>
    <row r="23" s="18" customFormat="1" ht="15.75">
      <c r="B23" s="2"/>
    </row>
    <row r="24" s="18" customFormat="1" ht="15.75">
      <c r="B24" s="2"/>
    </row>
  </sheetData>
  <printOptions/>
  <pageMargins left="1.141732283464567" right="0.5511811023622047" top="0.5905511811023623" bottom="0.5905511811023623" header="0.5118110236220472" footer="0.5118110236220472"/>
  <pageSetup horizontalDpi="300" verticalDpi="300" orientation="landscape" paperSize="9" scale="135" r:id="rId1"/>
</worksheet>
</file>

<file path=xl/worksheets/sheet13.xml><?xml version="1.0" encoding="utf-8"?>
<worksheet xmlns="http://schemas.openxmlformats.org/spreadsheetml/2006/main" xmlns:r="http://schemas.openxmlformats.org/officeDocument/2006/relationships">
  <dimension ref="A1:AL24"/>
  <sheetViews>
    <sheetView workbookViewId="0" topLeftCell="A6">
      <selection activeCell="E15" sqref="E15"/>
    </sheetView>
  </sheetViews>
  <sheetFormatPr defaultColWidth="9.00390625" defaultRowHeight="16.5"/>
  <cols>
    <col min="1" max="1" width="10.25390625" style="2" customWidth="1"/>
    <col min="2" max="2" width="24.00390625" style="2" customWidth="1"/>
    <col min="3" max="3" width="19.00390625" style="2" customWidth="1"/>
    <col min="4" max="4" width="23.875" style="2" customWidth="1"/>
    <col min="5" max="5" width="11.00390625" style="2" customWidth="1"/>
    <col min="6" max="6" width="6.75390625" style="2" customWidth="1"/>
    <col min="7" max="7" width="11.00390625" style="2" customWidth="1"/>
    <col min="8" max="8" width="1.875" style="2" customWidth="1"/>
    <col min="9" max="9" width="11.125" style="2" customWidth="1"/>
    <col min="10" max="16384" width="9.00390625" style="2" customWidth="1"/>
  </cols>
  <sheetData>
    <row r="1" ht="19.5" customHeight="1">
      <c r="A1" s="232" t="s">
        <v>223</v>
      </c>
    </row>
    <row r="2" ht="19.5">
      <c r="A2" s="232"/>
    </row>
    <row r="3" ht="18.75">
      <c r="A3" s="87"/>
    </row>
    <row r="4" spans="1:4" ht="15.75">
      <c r="A4" s="425" t="s">
        <v>392</v>
      </c>
      <c r="B4" s="17"/>
      <c r="C4" s="17"/>
      <c r="D4" s="17"/>
    </row>
    <row r="5" spans="1:8" s="8" customFormat="1" ht="15.75">
      <c r="A5" s="233"/>
      <c r="B5" s="234"/>
      <c r="C5" s="235"/>
      <c r="D5" s="234"/>
      <c r="G5" s="236"/>
      <c r="H5" s="236"/>
    </row>
    <row r="6" spans="1:8" s="8" customFormat="1" ht="16.5">
      <c r="A6" s="237" t="s">
        <v>35</v>
      </c>
      <c r="B6" s="238" t="s">
        <v>57</v>
      </c>
      <c r="C6" s="239" t="s">
        <v>71</v>
      </c>
      <c r="D6" s="238" t="s">
        <v>53</v>
      </c>
      <c r="G6" s="236"/>
      <c r="H6" s="236"/>
    </row>
    <row r="7" spans="1:9" s="8" customFormat="1" ht="12" customHeight="1">
      <c r="A7" s="241"/>
      <c r="B7" s="255"/>
      <c r="C7" s="261"/>
      <c r="D7" s="256"/>
      <c r="E7" s="9"/>
      <c r="F7" s="10"/>
      <c r="G7" s="9"/>
      <c r="H7" s="9"/>
      <c r="I7" s="9"/>
    </row>
    <row r="8" spans="1:9" s="18" customFormat="1" ht="22.5" customHeight="1">
      <c r="A8" s="244">
        <v>1</v>
      </c>
      <c r="B8" s="262" t="s">
        <v>72</v>
      </c>
      <c r="C8" s="263">
        <v>2000</v>
      </c>
      <c r="D8" s="264">
        <v>436.1</v>
      </c>
      <c r="E8" s="8"/>
      <c r="F8" s="8"/>
      <c r="G8" s="8"/>
      <c r="H8" s="8"/>
      <c r="I8" s="8"/>
    </row>
    <row r="9" spans="1:9" s="18" customFormat="1" ht="22.5" customHeight="1">
      <c r="A9" s="241">
        <v>2</v>
      </c>
      <c r="B9" s="265" t="s">
        <v>69</v>
      </c>
      <c r="C9" s="266">
        <v>1997</v>
      </c>
      <c r="D9" s="264">
        <v>326.7</v>
      </c>
      <c r="E9" s="8"/>
      <c r="F9" s="8"/>
      <c r="G9" s="8"/>
      <c r="H9" s="8"/>
      <c r="I9" s="8"/>
    </row>
    <row r="10" spans="1:9" s="18" customFormat="1" ht="22.5" customHeight="1">
      <c r="A10" s="241">
        <v>3</v>
      </c>
      <c r="B10" s="265" t="s">
        <v>73</v>
      </c>
      <c r="C10" s="266">
        <v>2003</v>
      </c>
      <c r="D10" s="264">
        <v>267.1</v>
      </c>
      <c r="E10" s="8"/>
      <c r="F10" s="8"/>
      <c r="G10" s="8"/>
      <c r="H10" s="8"/>
      <c r="I10" s="8"/>
    </row>
    <row r="11" spans="1:9" s="18" customFormat="1" ht="22.5" customHeight="1">
      <c r="A11" s="241">
        <v>4</v>
      </c>
      <c r="B11" s="265" t="s">
        <v>74</v>
      </c>
      <c r="C11" s="266">
        <v>2000</v>
      </c>
      <c r="D11" s="264">
        <v>266.8</v>
      </c>
      <c r="E11" s="8"/>
      <c r="F11" s="8"/>
      <c r="G11" s="8"/>
      <c r="H11" s="8"/>
      <c r="I11" s="8"/>
    </row>
    <row r="12" spans="1:9" s="18" customFormat="1" ht="22.5" customHeight="1">
      <c r="A12" s="241">
        <v>5</v>
      </c>
      <c r="B12" s="265" t="s">
        <v>75</v>
      </c>
      <c r="C12" s="266">
        <v>2000</v>
      </c>
      <c r="D12" s="264">
        <v>223.3</v>
      </c>
      <c r="E12" s="16"/>
      <c r="F12" s="8"/>
      <c r="G12" s="8"/>
      <c r="H12" s="8"/>
      <c r="I12" s="8"/>
    </row>
    <row r="13" spans="1:38" s="18" customFormat="1" ht="22.5" customHeight="1">
      <c r="A13" s="241">
        <v>6</v>
      </c>
      <c r="B13" s="265" t="s">
        <v>70</v>
      </c>
      <c r="C13" s="266">
        <v>2002</v>
      </c>
      <c r="D13" s="264">
        <v>205.2</v>
      </c>
      <c r="E13" s="5"/>
      <c r="F13" s="5"/>
      <c r="G13" s="5"/>
      <c r="H13" s="5"/>
      <c r="I13" s="5"/>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row>
    <row r="14" spans="1:9" s="18" customFormat="1" ht="22.5" customHeight="1">
      <c r="A14" s="241">
        <v>7</v>
      </c>
      <c r="B14" s="265" t="s">
        <v>76</v>
      </c>
      <c r="C14" s="266">
        <v>2004</v>
      </c>
      <c r="D14" s="264">
        <v>143.4</v>
      </c>
      <c r="E14" s="8"/>
      <c r="F14" s="8"/>
      <c r="G14" s="8"/>
      <c r="H14" s="8"/>
      <c r="I14" s="8"/>
    </row>
    <row r="15" spans="1:9" s="18" customFormat="1" ht="22.5" customHeight="1">
      <c r="A15" s="241">
        <v>8</v>
      </c>
      <c r="B15" s="265" t="s">
        <v>58</v>
      </c>
      <c r="C15" s="266">
        <v>2004</v>
      </c>
      <c r="D15" s="264">
        <v>138.6</v>
      </c>
      <c r="E15" s="8"/>
      <c r="F15" s="8"/>
      <c r="G15" s="16"/>
      <c r="H15" s="16"/>
      <c r="I15" s="16"/>
    </row>
    <row r="16" spans="1:9" s="18" customFormat="1" ht="22.5" customHeight="1">
      <c r="A16" s="241">
        <v>9</v>
      </c>
      <c r="B16" s="265" t="s">
        <v>77</v>
      </c>
      <c r="C16" s="266">
        <v>2001</v>
      </c>
      <c r="D16" s="608">
        <v>118</v>
      </c>
      <c r="E16" s="8"/>
      <c r="F16" s="8"/>
      <c r="G16" s="8"/>
      <c r="H16" s="8"/>
      <c r="I16" s="8"/>
    </row>
    <row r="17" spans="1:9" s="18" customFormat="1" ht="22.5" customHeight="1">
      <c r="A17" s="248">
        <v>10</v>
      </c>
      <c r="B17" s="267" t="s">
        <v>78</v>
      </c>
      <c r="C17" s="268">
        <v>2001</v>
      </c>
      <c r="D17" s="269">
        <v>110.5</v>
      </c>
      <c r="E17" s="8"/>
      <c r="F17" s="8"/>
      <c r="G17" s="16"/>
      <c r="H17" s="16"/>
      <c r="I17" s="16"/>
    </row>
    <row r="18" spans="1:35" s="18" customFormat="1" ht="15.75">
      <c r="A18" s="22"/>
      <c r="B18" s="22"/>
      <c r="C18" s="5"/>
      <c r="D18" s="5"/>
      <c r="E18" s="5"/>
      <c r="F18" s="5"/>
      <c r="G18" s="5"/>
      <c r="H18" s="5"/>
      <c r="I18" s="5"/>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row>
    <row r="19" spans="1:9" s="18" customFormat="1" ht="15">
      <c r="A19" s="393" t="s">
        <v>253</v>
      </c>
      <c r="C19" s="8"/>
      <c r="E19" s="8"/>
      <c r="F19" s="8"/>
      <c r="G19" s="8"/>
      <c r="H19" s="8"/>
      <c r="I19" s="8"/>
    </row>
    <row r="20" spans="3:9" s="18" customFormat="1" ht="16.5">
      <c r="C20" s="8"/>
      <c r="D20" s="434" t="s">
        <v>203</v>
      </c>
      <c r="E20" s="8"/>
      <c r="F20" s="8"/>
      <c r="G20" s="16"/>
      <c r="H20" s="16"/>
      <c r="I20" s="16"/>
    </row>
    <row r="21" s="18" customFormat="1" ht="15.75">
      <c r="B21" s="2"/>
    </row>
    <row r="22" s="18" customFormat="1" ht="15.75">
      <c r="B22" s="2"/>
    </row>
    <row r="23" s="18" customFormat="1" ht="15.75">
      <c r="B23" s="2"/>
    </row>
    <row r="24" s="18" customFormat="1" ht="15.75">
      <c r="B24" s="2"/>
    </row>
  </sheetData>
  <printOptions/>
  <pageMargins left="1.141732283464567" right="0.5511811023622047" top="0.5905511811023623" bottom="0.5905511811023623" header="0.5118110236220472" footer="0.5118110236220472"/>
  <pageSetup horizontalDpi="300" verticalDpi="300" orientation="landscape" paperSize="9" scale="135" r:id="rId1"/>
</worksheet>
</file>

<file path=xl/worksheets/sheet14.xml><?xml version="1.0" encoding="utf-8"?>
<worksheet xmlns="http://schemas.openxmlformats.org/spreadsheetml/2006/main" xmlns:r="http://schemas.openxmlformats.org/officeDocument/2006/relationships">
  <dimension ref="A1:AO26"/>
  <sheetViews>
    <sheetView workbookViewId="0" topLeftCell="E1">
      <selection activeCell="H11" sqref="H11"/>
    </sheetView>
  </sheetViews>
  <sheetFormatPr defaultColWidth="9.00390625" defaultRowHeight="16.5"/>
  <cols>
    <col min="1" max="1" width="10.25390625" style="2" customWidth="1"/>
    <col min="2" max="2" width="3.125" style="2" customWidth="1"/>
    <col min="3" max="3" width="25.75390625" style="2" customWidth="1"/>
    <col min="4" max="4" width="24.00390625" style="2" customWidth="1"/>
    <col min="5" max="5" width="3.00390625" style="2" customWidth="1"/>
    <col min="6" max="7" width="25.25390625" style="2" customWidth="1"/>
    <col min="8" max="8" width="11.00390625" style="2" customWidth="1"/>
    <col min="9" max="9" width="6.75390625" style="2" customWidth="1"/>
    <col min="10" max="10" width="11.00390625" style="2" customWidth="1"/>
    <col min="11" max="11" width="1.875" style="2" customWidth="1"/>
    <col min="12" max="12" width="11.125" style="2" customWidth="1"/>
    <col min="13" max="16384" width="9.00390625" style="2" customWidth="1"/>
  </cols>
  <sheetData>
    <row r="1" spans="1:5" s="270" customFormat="1" ht="21">
      <c r="A1" s="250" t="s">
        <v>173</v>
      </c>
      <c r="B1" s="1"/>
      <c r="C1" s="1"/>
      <c r="D1" s="1"/>
      <c r="E1" s="1"/>
    </row>
    <row r="2" spans="1:5" ht="18.75">
      <c r="A2" s="87"/>
      <c r="B2" s="87"/>
      <c r="C2" s="87"/>
      <c r="D2" s="87"/>
      <c r="E2" s="87"/>
    </row>
    <row r="3" spans="1:5" ht="19.5" customHeight="1">
      <c r="A3" s="87"/>
      <c r="B3" s="87"/>
      <c r="C3" s="87"/>
      <c r="D3" s="87"/>
      <c r="E3" s="87"/>
    </row>
    <row r="4" spans="1:5" ht="19.5">
      <c r="A4" s="232" t="s">
        <v>393</v>
      </c>
      <c r="B4" s="232"/>
      <c r="C4" s="87"/>
      <c r="D4" s="87"/>
      <c r="E4" s="87"/>
    </row>
    <row r="5" spans="1:5" ht="18.75">
      <c r="A5" s="87"/>
      <c r="B5" s="87"/>
      <c r="C5" s="87"/>
      <c r="D5" s="87"/>
      <c r="E5" s="87"/>
    </row>
    <row r="6" spans="1:7" ht="15.75">
      <c r="A6" s="453"/>
      <c r="B6" s="5"/>
      <c r="C6" s="17"/>
      <c r="D6" s="17"/>
      <c r="E6" s="22"/>
      <c r="F6" s="17"/>
      <c r="G6" s="17"/>
    </row>
    <row r="7" spans="1:11" s="8" customFormat="1" ht="15.75">
      <c r="A7" s="233"/>
      <c r="B7" s="271"/>
      <c r="C7" s="272"/>
      <c r="D7" s="273"/>
      <c r="E7" s="274"/>
      <c r="F7" s="273"/>
      <c r="G7" s="275"/>
      <c r="J7" s="236"/>
      <c r="K7" s="236"/>
    </row>
    <row r="8" spans="1:11" s="8" customFormat="1" ht="16.5">
      <c r="A8" s="237" t="s">
        <v>52</v>
      </c>
      <c r="B8" s="237"/>
      <c r="C8" s="276" t="s">
        <v>79</v>
      </c>
      <c r="D8" s="277" t="s">
        <v>80</v>
      </c>
      <c r="E8" s="277"/>
      <c r="F8" s="277" t="s">
        <v>427</v>
      </c>
      <c r="G8" s="276" t="s">
        <v>428</v>
      </c>
      <c r="J8" s="236"/>
      <c r="K8" s="236"/>
    </row>
    <row r="9" spans="1:12" s="8" customFormat="1" ht="18" customHeight="1">
      <c r="A9" s="241"/>
      <c r="B9" s="241"/>
      <c r="C9" s="592" t="s">
        <v>390</v>
      </c>
      <c r="D9" s="246"/>
      <c r="E9" s="241"/>
      <c r="F9" s="592" t="s">
        <v>390</v>
      </c>
      <c r="G9" s="243"/>
      <c r="H9" s="9"/>
      <c r="I9" s="10"/>
      <c r="J9" s="9"/>
      <c r="K9" s="9"/>
      <c r="L9" s="9"/>
    </row>
    <row r="10" spans="1:12" s="18" customFormat="1" ht="15.75">
      <c r="A10" s="244">
        <v>1994</v>
      </c>
      <c r="B10" s="241"/>
      <c r="C10" s="471">
        <v>846.2</v>
      </c>
      <c r="D10" s="244">
        <v>49</v>
      </c>
      <c r="E10" s="241"/>
      <c r="F10" s="490" t="s">
        <v>281</v>
      </c>
      <c r="G10" s="245">
        <v>113</v>
      </c>
      <c r="H10" s="8"/>
      <c r="I10" s="8"/>
      <c r="J10" s="8"/>
      <c r="K10" s="8"/>
      <c r="L10" s="8"/>
    </row>
    <row r="11" spans="1:12" s="18" customFormat="1" ht="15.75">
      <c r="A11" s="241">
        <v>1995</v>
      </c>
      <c r="B11" s="241"/>
      <c r="C11" s="472">
        <v>495.8</v>
      </c>
      <c r="D11" s="241">
        <v>55</v>
      </c>
      <c r="E11" s="241"/>
      <c r="F11" s="473">
        <v>648.2</v>
      </c>
      <c r="G11" s="246">
        <v>94</v>
      </c>
      <c r="H11" s="8"/>
      <c r="I11" s="8"/>
      <c r="J11" s="8"/>
      <c r="K11" s="8"/>
      <c r="L11" s="8"/>
    </row>
    <row r="12" spans="1:12" s="18" customFormat="1" ht="15.75">
      <c r="A12" s="241">
        <v>1996</v>
      </c>
      <c r="B12" s="241"/>
      <c r="C12" s="472">
        <v>898.3</v>
      </c>
      <c r="D12" s="241">
        <v>201</v>
      </c>
      <c r="E12" s="241"/>
      <c r="F12" s="489" t="s">
        <v>279</v>
      </c>
      <c r="G12" s="246">
        <v>281</v>
      </c>
      <c r="H12" s="8"/>
      <c r="I12" s="8"/>
      <c r="J12" s="8"/>
      <c r="K12" s="8"/>
      <c r="L12" s="8"/>
    </row>
    <row r="13" spans="1:12" s="18" customFormat="1" ht="15.75">
      <c r="A13" s="241">
        <v>1997</v>
      </c>
      <c r="B13" s="241"/>
      <c r="C13" s="491" t="s">
        <v>292</v>
      </c>
      <c r="D13" s="241">
        <v>351</v>
      </c>
      <c r="E13" s="241"/>
      <c r="F13" s="489" t="s">
        <v>280</v>
      </c>
      <c r="G13" s="246">
        <v>452</v>
      </c>
      <c r="H13" s="8"/>
      <c r="I13" s="8"/>
      <c r="J13" s="8"/>
      <c r="K13" s="8"/>
      <c r="L13" s="8"/>
    </row>
    <row r="14" spans="1:12" s="18" customFormat="1" ht="15.75">
      <c r="A14" s="241">
        <v>1998</v>
      </c>
      <c r="B14" s="241"/>
      <c r="C14" s="491" t="s">
        <v>293</v>
      </c>
      <c r="D14" s="241">
        <v>157</v>
      </c>
      <c r="E14" s="241"/>
      <c r="F14" s="489" t="s">
        <v>282</v>
      </c>
      <c r="G14" s="246">
        <v>188</v>
      </c>
      <c r="H14" s="16"/>
      <c r="I14" s="8"/>
      <c r="J14" s="8"/>
      <c r="K14" s="8"/>
      <c r="L14" s="8"/>
    </row>
    <row r="15" spans="1:41" s="18" customFormat="1" ht="15.75">
      <c r="A15" s="241">
        <v>1999</v>
      </c>
      <c r="B15" s="241"/>
      <c r="C15" s="491" t="s">
        <v>291</v>
      </c>
      <c r="D15" s="241">
        <v>162</v>
      </c>
      <c r="E15" s="241"/>
      <c r="F15" s="489" t="s">
        <v>283</v>
      </c>
      <c r="G15" s="246">
        <v>213</v>
      </c>
      <c r="H15" s="5"/>
      <c r="I15" s="5"/>
      <c r="J15" s="5"/>
      <c r="K15" s="5"/>
      <c r="L15" s="5"/>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row>
    <row r="16" spans="1:12" s="18" customFormat="1" ht="15.75">
      <c r="A16" s="241">
        <v>2000</v>
      </c>
      <c r="B16" s="241"/>
      <c r="C16" s="491" t="s">
        <v>290</v>
      </c>
      <c r="D16" s="241">
        <v>279</v>
      </c>
      <c r="E16" s="241"/>
      <c r="F16" s="489" t="s">
        <v>284</v>
      </c>
      <c r="G16" s="246">
        <v>325</v>
      </c>
      <c r="H16" s="8"/>
      <c r="I16" s="8"/>
      <c r="J16" s="8"/>
      <c r="K16" s="8"/>
      <c r="L16" s="8"/>
    </row>
    <row r="17" spans="1:12" s="18" customFormat="1" ht="15.75">
      <c r="A17" s="241">
        <v>2001</v>
      </c>
      <c r="B17" s="241"/>
      <c r="C17" s="492" t="s">
        <v>357</v>
      </c>
      <c r="D17" s="241">
        <v>181</v>
      </c>
      <c r="E17" s="241"/>
      <c r="F17" s="489" t="s">
        <v>285</v>
      </c>
      <c r="G17" s="246">
        <v>212</v>
      </c>
      <c r="H17" s="8"/>
      <c r="I17" s="8"/>
      <c r="J17" s="16"/>
      <c r="K17" s="16"/>
      <c r="L17" s="16"/>
    </row>
    <row r="18" spans="1:12" s="18" customFormat="1" ht="15.75">
      <c r="A18" s="241">
        <v>2002</v>
      </c>
      <c r="B18" s="241"/>
      <c r="C18" s="491" t="s">
        <v>289</v>
      </c>
      <c r="D18" s="241">
        <v>644</v>
      </c>
      <c r="E18" s="241"/>
      <c r="F18" s="489" t="s">
        <v>286</v>
      </c>
      <c r="G18" s="246">
        <v>671</v>
      </c>
      <c r="H18" s="8"/>
      <c r="I18" s="8"/>
      <c r="J18" s="8"/>
      <c r="K18" s="8"/>
      <c r="L18" s="8"/>
    </row>
    <row r="19" spans="1:12" s="18" customFormat="1" ht="15.75">
      <c r="A19" s="241">
        <v>2003</v>
      </c>
      <c r="B19" s="241"/>
      <c r="C19" s="491" t="s">
        <v>288</v>
      </c>
      <c r="D19" s="241">
        <v>678</v>
      </c>
      <c r="E19" s="241"/>
      <c r="F19" s="489" t="s">
        <v>287</v>
      </c>
      <c r="G19" s="246">
        <v>688</v>
      </c>
      <c r="H19" s="8"/>
      <c r="I19" s="8"/>
      <c r="J19" s="16"/>
      <c r="K19" s="16"/>
      <c r="L19" s="16"/>
    </row>
    <row r="20" spans="1:12" s="18" customFormat="1" ht="15.75">
      <c r="A20" s="248">
        <v>2004</v>
      </c>
      <c r="B20" s="241"/>
      <c r="C20" s="508" t="s">
        <v>309</v>
      </c>
      <c r="D20" s="387">
        <v>1259</v>
      </c>
      <c r="E20" s="241"/>
      <c r="F20" s="509" t="s">
        <v>358</v>
      </c>
      <c r="G20" s="387">
        <v>1273</v>
      </c>
      <c r="H20" s="8"/>
      <c r="I20" s="8"/>
      <c r="J20" s="8"/>
      <c r="K20" s="8"/>
      <c r="L20" s="8"/>
    </row>
    <row r="21" spans="1:12" s="18" customFormat="1" ht="15.75">
      <c r="A21" s="278"/>
      <c r="B21" s="278"/>
      <c r="C21" s="278"/>
      <c r="D21" s="278"/>
      <c r="E21" s="278"/>
      <c r="F21" s="22"/>
      <c r="G21" s="22"/>
      <c r="H21" s="8"/>
      <c r="I21" s="8"/>
      <c r="J21" s="8"/>
      <c r="K21" s="8"/>
      <c r="L21" s="8"/>
    </row>
    <row r="22" spans="3:38" s="18" customFormat="1" ht="15">
      <c r="C22" s="247"/>
      <c r="D22" s="247"/>
      <c r="E22" s="247"/>
      <c r="F22" s="247"/>
      <c r="G22" s="5"/>
      <c r="H22" s="5"/>
      <c r="I22" s="5"/>
      <c r="J22" s="5"/>
      <c r="K22" s="5"/>
      <c r="L22" s="5"/>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row>
    <row r="23" spans="1:38" s="18" customFormat="1" ht="15">
      <c r="A23" s="18" t="s">
        <v>176</v>
      </c>
      <c r="C23" s="247"/>
      <c r="D23" s="247"/>
      <c r="E23" s="247"/>
      <c r="F23" s="247"/>
      <c r="G23" s="5"/>
      <c r="H23" s="5"/>
      <c r="I23" s="5"/>
      <c r="J23" s="5"/>
      <c r="K23" s="5"/>
      <c r="L23" s="5"/>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row>
    <row r="24" spans="1:12" s="18" customFormat="1" ht="15">
      <c r="A24" s="18" t="s">
        <v>362</v>
      </c>
      <c r="G24" s="8"/>
      <c r="H24" s="8"/>
      <c r="I24" s="8"/>
      <c r="J24" s="8"/>
      <c r="K24" s="8"/>
      <c r="L24" s="8"/>
    </row>
    <row r="25" spans="7:12" s="18" customFormat="1" ht="15">
      <c r="G25" s="8"/>
      <c r="H25" s="8"/>
      <c r="I25" s="8"/>
      <c r="J25" s="16"/>
      <c r="K25" s="16"/>
      <c r="L25" s="16"/>
    </row>
    <row r="26" s="18" customFormat="1" ht="16.5">
      <c r="G26" s="434" t="s">
        <v>210</v>
      </c>
    </row>
    <row r="27" s="18" customFormat="1" ht="12.75"/>
    <row r="28" s="18" customFormat="1" ht="12.75"/>
    <row r="29" s="18" customFormat="1" ht="12.75"/>
  </sheetData>
  <printOptions/>
  <pageMargins left="1.141732283464567" right="0.5511811023622047" top="0.5905511811023623" bottom="0.5905511811023623"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E27"/>
  <sheetViews>
    <sheetView workbookViewId="0" topLeftCell="A6">
      <selection activeCell="C6" sqref="C6"/>
    </sheetView>
  </sheetViews>
  <sheetFormatPr defaultColWidth="9.00390625" defaultRowHeight="16.5"/>
  <cols>
    <col min="1" max="1" width="26.125" style="22" customWidth="1"/>
    <col min="2" max="2" width="37.875" style="22" customWidth="1"/>
    <col min="3" max="3" width="56.875" style="22" customWidth="1"/>
    <col min="4" max="4" width="1.875" style="22" customWidth="1"/>
    <col min="5" max="5" width="11.125" style="22" customWidth="1"/>
    <col min="6" max="16384" width="9.00390625" style="22" customWidth="1"/>
  </cols>
  <sheetData>
    <row r="1" ht="25.5">
      <c r="A1" s="377" t="s">
        <v>128</v>
      </c>
    </row>
    <row r="3" ht="20.25">
      <c r="A3" s="25"/>
    </row>
    <row r="4" s="279" customFormat="1" ht="20.25">
      <c r="A4" s="593" t="s">
        <v>394</v>
      </c>
    </row>
    <row r="5" s="279" customFormat="1" ht="18.75"/>
    <row r="6" s="279" customFormat="1" ht="18.75"/>
    <row r="7" spans="1:3" s="378" customFormat="1" ht="19.5" customHeight="1">
      <c r="A7" s="594" t="s">
        <v>395</v>
      </c>
      <c r="B7" s="279"/>
      <c r="C7" s="279"/>
    </row>
    <row r="8" spans="1:3" s="378" customFormat="1" ht="18.75">
      <c r="A8" s="279"/>
      <c r="B8" s="279"/>
      <c r="C8" s="279"/>
    </row>
    <row r="9" spans="1:3" s="378" customFormat="1" ht="21.75" customHeight="1">
      <c r="A9" s="636" t="s">
        <v>396</v>
      </c>
      <c r="B9" s="637"/>
      <c r="C9" s="637"/>
    </row>
    <row r="10" spans="1:4" s="378" customFormat="1" ht="18.75">
      <c r="A10" s="595"/>
      <c r="B10" s="279"/>
      <c r="C10" s="279"/>
      <c r="D10" s="380"/>
    </row>
    <row r="11" spans="1:4" s="378" customFormat="1" ht="18.75">
      <c r="A11" s="595"/>
      <c r="B11" s="279"/>
      <c r="C11" s="279"/>
      <c r="D11" s="380"/>
    </row>
    <row r="12" spans="1:5" s="378" customFormat="1" ht="18" customHeight="1">
      <c r="A12" s="86" t="s">
        <v>397</v>
      </c>
      <c r="B12" s="596"/>
      <c r="C12" s="596"/>
      <c r="D12" s="379"/>
      <c r="E12" s="379"/>
    </row>
    <row r="13" spans="1:5" s="378" customFormat="1" ht="12" customHeight="1">
      <c r="A13" s="595"/>
      <c r="B13" s="597"/>
      <c r="C13" s="279"/>
      <c r="D13" s="381"/>
      <c r="E13" s="381"/>
    </row>
    <row r="14" spans="1:3" s="382" customFormat="1" ht="20.25" customHeight="1">
      <c r="A14" s="638" t="s">
        <v>398</v>
      </c>
      <c r="B14" s="639"/>
      <c r="C14" s="639"/>
    </row>
    <row r="15" spans="1:3" s="378" customFormat="1" ht="18.75">
      <c r="A15" s="595"/>
      <c r="B15" s="279"/>
      <c r="C15" s="279"/>
    </row>
    <row r="16" spans="1:3" s="378" customFormat="1" ht="18.75">
      <c r="A16" s="595"/>
      <c r="B16" s="279"/>
      <c r="C16" s="279"/>
    </row>
    <row r="17" spans="1:3" s="378" customFormat="1" ht="18" customHeight="1">
      <c r="A17" s="86" t="s">
        <v>399</v>
      </c>
      <c r="B17" s="598"/>
      <c r="C17" s="598"/>
    </row>
    <row r="18" spans="1:3" s="378" customFormat="1" ht="11.25" customHeight="1">
      <c r="A18" s="598"/>
      <c r="B18" s="598"/>
      <c r="C18" s="598"/>
    </row>
    <row r="19" spans="1:3" s="378" customFormat="1" ht="21" customHeight="1">
      <c r="A19" s="638" t="s">
        <v>400</v>
      </c>
      <c r="B19" s="639"/>
      <c r="C19" s="639"/>
    </row>
    <row r="20" spans="1:5" s="247" customFormat="1" ht="36.75" customHeight="1">
      <c r="A20" s="278"/>
      <c r="B20" s="22"/>
      <c r="C20" s="22"/>
      <c r="D20" s="5"/>
      <c r="E20" s="5"/>
    </row>
    <row r="21" spans="1:5" s="247" customFormat="1" ht="16.5">
      <c r="A21" s="278"/>
      <c r="B21" s="22"/>
      <c r="C21" s="436" t="s">
        <v>204</v>
      </c>
      <c r="D21" s="5"/>
      <c r="E21" s="5"/>
    </row>
    <row r="22" spans="1:5" s="247" customFormat="1" ht="15.75">
      <c r="A22" s="278"/>
      <c r="B22" s="22"/>
      <c r="C22" s="22"/>
      <c r="D22" s="10"/>
      <c r="E22" s="10"/>
    </row>
    <row r="23" spans="1:5" s="247" customFormat="1" ht="15.75">
      <c r="A23" s="278"/>
      <c r="B23" s="22"/>
      <c r="C23" s="22"/>
      <c r="D23" s="5"/>
      <c r="E23" s="5"/>
    </row>
    <row r="24" spans="1:5" s="247" customFormat="1" ht="15.75">
      <c r="A24" s="278"/>
      <c r="B24" s="22"/>
      <c r="C24" s="22"/>
      <c r="D24" s="10"/>
      <c r="E24" s="10"/>
    </row>
    <row r="25" spans="1:5" s="247" customFormat="1" ht="15.75">
      <c r="A25" s="22"/>
      <c r="B25" s="5"/>
      <c r="C25" s="5"/>
      <c r="D25" s="5"/>
      <c r="E25" s="5"/>
    </row>
    <row r="26" spans="1:5" s="247" customFormat="1" ht="15.75">
      <c r="A26" s="22"/>
      <c r="B26" s="5"/>
      <c r="C26" s="5"/>
      <c r="D26" s="5"/>
      <c r="E26" s="5"/>
    </row>
    <row r="27" spans="1:5" s="247" customFormat="1" ht="15.75">
      <c r="A27" s="22"/>
      <c r="B27" s="5"/>
      <c r="C27" s="5"/>
      <c r="D27" s="10"/>
      <c r="E27" s="10"/>
    </row>
    <row r="28" s="247" customFormat="1" ht="12.75"/>
    <row r="29" s="247" customFormat="1" ht="12.75"/>
    <row r="30" s="247" customFormat="1" ht="12.75"/>
    <row r="31" s="247" customFormat="1" ht="12.75"/>
  </sheetData>
  <mergeCells count="3">
    <mergeCell ref="A9:C9"/>
    <mergeCell ref="A14:C14"/>
    <mergeCell ref="A19:C19"/>
  </mergeCells>
  <printOptions/>
  <pageMargins left="1.141732283464567" right="0.5511811023622047" top="0.7874015748031497" bottom="0.3937007874015748" header="0.5118110236220472" footer="0.5118110236220472"/>
  <pageSetup horizontalDpi="300" verticalDpi="300" orientation="landscape" paperSize="9" scale="105" r:id="rId1"/>
</worksheet>
</file>

<file path=xl/worksheets/sheet16.xml><?xml version="1.0" encoding="utf-8"?>
<worksheet xmlns="http://schemas.openxmlformats.org/spreadsheetml/2006/main" xmlns:r="http://schemas.openxmlformats.org/officeDocument/2006/relationships">
  <dimension ref="A1:AK31"/>
  <sheetViews>
    <sheetView zoomScale="90" zoomScaleNormal="90" workbookViewId="0" topLeftCell="A11">
      <selection activeCell="E18" sqref="E18"/>
    </sheetView>
  </sheetViews>
  <sheetFormatPr defaultColWidth="9.00390625" defaultRowHeight="16.5"/>
  <cols>
    <col min="1" max="1" width="44.875" style="2" customWidth="1"/>
    <col min="2" max="2" width="3.50390625" style="2" customWidth="1"/>
    <col min="3" max="3" width="18.00390625" style="2" customWidth="1"/>
    <col min="4" max="4" width="3.50390625" style="2" customWidth="1"/>
    <col min="5" max="5" width="16.625" style="2" customWidth="1"/>
    <col min="6" max="6" width="3.25390625" style="2" customWidth="1"/>
    <col min="7" max="7" width="12.50390625" style="2" customWidth="1"/>
    <col min="8" max="8" width="11.125" style="2" customWidth="1"/>
    <col min="9" max="16384" width="9.00390625" style="2" customWidth="1"/>
  </cols>
  <sheetData>
    <row r="1" ht="21">
      <c r="A1" s="250" t="s">
        <v>177</v>
      </c>
    </row>
    <row r="3" ht="19.5" customHeight="1">
      <c r="A3" s="87"/>
    </row>
    <row r="4" ht="19.5" customHeight="1">
      <c r="A4" s="232" t="s">
        <v>81</v>
      </c>
    </row>
    <row r="5" ht="19.5" customHeight="1">
      <c r="A5" s="87"/>
    </row>
    <row r="6" spans="1:5" ht="19.5" customHeight="1">
      <c r="A6" s="87"/>
      <c r="C6" s="630" t="s">
        <v>269</v>
      </c>
      <c r="D6" s="630"/>
      <c r="E6" s="630"/>
    </row>
    <row r="7" spans="1:7" ht="18.75">
      <c r="A7" s="87"/>
      <c r="C7" s="440" t="s">
        <v>219</v>
      </c>
      <c r="D7" s="281"/>
      <c r="E7" s="442" t="s">
        <v>220</v>
      </c>
      <c r="F7" s="17"/>
      <c r="G7" s="286" t="s">
        <v>178</v>
      </c>
    </row>
    <row r="8" spans="1:7" ht="16.5">
      <c r="A8" s="285" t="s">
        <v>82</v>
      </c>
      <c r="B8" s="22"/>
      <c r="C8" s="283" t="s">
        <v>310</v>
      </c>
      <c r="D8" s="89"/>
      <c r="E8" s="23" t="s">
        <v>125</v>
      </c>
      <c r="G8" s="284">
        <v>22</v>
      </c>
    </row>
    <row r="9" spans="2:5" ht="15.75">
      <c r="B9" s="22"/>
      <c r="C9" s="89"/>
      <c r="D9" s="89"/>
      <c r="E9" s="89"/>
    </row>
    <row r="10" spans="1:7" ht="16.5">
      <c r="A10" s="285" t="s">
        <v>278</v>
      </c>
      <c r="B10" s="280"/>
      <c r="C10" s="283" t="s">
        <v>315</v>
      </c>
      <c r="D10" s="89"/>
      <c r="E10" s="23" t="s">
        <v>359</v>
      </c>
      <c r="F10" s="3"/>
      <c r="G10" s="385">
        <v>29</v>
      </c>
    </row>
    <row r="11" spans="2:7" ht="15.75">
      <c r="B11" s="280"/>
      <c r="C11" s="283"/>
      <c r="D11" s="89"/>
      <c r="E11" s="89"/>
      <c r="F11" s="3"/>
      <c r="G11" s="3"/>
    </row>
    <row r="12" spans="1:7" ht="16.5">
      <c r="A12" s="285" t="s">
        <v>401</v>
      </c>
      <c r="B12" s="22"/>
      <c r="C12" s="527" t="s">
        <v>311</v>
      </c>
      <c r="D12" s="528"/>
      <c r="E12" s="529" t="s">
        <v>312</v>
      </c>
      <c r="G12" s="284">
        <v>20</v>
      </c>
    </row>
    <row r="13" spans="1:7" ht="16.5">
      <c r="A13" s="285"/>
      <c r="B13" s="22"/>
      <c r="C13" s="527"/>
      <c r="D13" s="528"/>
      <c r="E13" s="529"/>
      <c r="G13" s="284"/>
    </row>
    <row r="14" spans="2:7" ht="15.75">
      <c r="B14" s="22"/>
      <c r="C14" s="530"/>
      <c r="D14" s="528"/>
      <c r="E14" s="529"/>
      <c r="G14" s="284"/>
    </row>
    <row r="15" spans="1:5" ht="16.5">
      <c r="A15" s="282"/>
      <c r="B15" s="22"/>
      <c r="C15" s="640" t="s">
        <v>405</v>
      </c>
      <c r="D15" s="640"/>
      <c r="E15" s="640"/>
    </row>
    <row r="16" spans="1:7" ht="16.5">
      <c r="A16" s="22"/>
      <c r="B16" s="22"/>
      <c r="C16" s="531" t="s">
        <v>219</v>
      </c>
      <c r="D16" s="532"/>
      <c r="E16" s="533" t="s">
        <v>220</v>
      </c>
      <c r="F16" s="17"/>
      <c r="G16" s="426" t="s">
        <v>171</v>
      </c>
    </row>
    <row r="17" spans="1:5" ht="15.75">
      <c r="A17" s="22"/>
      <c r="B17" s="22"/>
      <c r="C17" s="527"/>
      <c r="D17" s="534"/>
      <c r="E17" s="534"/>
    </row>
    <row r="18" spans="1:37" s="287" customFormat="1" ht="16.5">
      <c r="A18" s="285" t="s">
        <v>457</v>
      </c>
      <c r="B18" s="280"/>
      <c r="C18" s="527" t="s">
        <v>458</v>
      </c>
      <c r="D18" s="535"/>
      <c r="E18" s="536" t="s">
        <v>459</v>
      </c>
      <c r="F18" s="280"/>
      <c r="G18" s="2">
        <v>60</v>
      </c>
      <c r="H18" s="7"/>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row>
    <row r="19" spans="1:8" s="287" customFormat="1" ht="15.75">
      <c r="A19" s="282"/>
      <c r="B19" s="280"/>
      <c r="C19" s="527"/>
      <c r="D19" s="537"/>
      <c r="E19" s="534"/>
      <c r="F19" s="96"/>
      <c r="G19" s="96"/>
      <c r="H19" s="288"/>
    </row>
    <row r="20" spans="1:8" s="287" customFormat="1" ht="18.75">
      <c r="A20" s="285" t="s">
        <v>402</v>
      </c>
      <c r="B20" s="280"/>
      <c r="C20" s="527" t="s">
        <v>452</v>
      </c>
      <c r="D20" s="534"/>
      <c r="E20" s="536" t="s">
        <v>313</v>
      </c>
      <c r="F20" s="95"/>
      <c r="G20" s="2">
        <v>47</v>
      </c>
      <c r="H20" s="289"/>
    </row>
    <row r="21" spans="1:34" s="287" customFormat="1" ht="15.75">
      <c r="A21" s="280"/>
      <c r="B21" s="7"/>
      <c r="C21" s="527"/>
      <c r="D21" s="527"/>
      <c r="E21" s="536"/>
      <c r="F21" s="280"/>
      <c r="G21" s="280"/>
      <c r="H21" s="7"/>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row>
    <row r="22" spans="1:8" s="18" customFormat="1" ht="18.75">
      <c r="A22" s="291" t="s">
        <v>403</v>
      </c>
      <c r="B22" s="8"/>
      <c r="C22" s="527" t="s">
        <v>453</v>
      </c>
      <c r="D22" s="534"/>
      <c r="E22" s="536" t="s">
        <v>314</v>
      </c>
      <c r="F22" s="2"/>
      <c r="G22" s="2">
        <v>629</v>
      </c>
      <c r="H22" s="8"/>
    </row>
    <row r="23" spans="1:8" s="18" customFormat="1" ht="16.5">
      <c r="A23" s="291"/>
      <c r="B23" s="8"/>
      <c r="C23" s="527"/>
      <c r="D23" s="534"/>
      <c r="E23" s="536"/>
      <c r="F23" s="2"/>
      <c r="G23" s="2"/>
      <c r="H23" s="8"/>
    </row>
    <row r="24" spans="1:8" s="18" customFormat="1" ht="18.75">
      <c r="A24" s="291" t="s">
        <v>404</v>
      </c>
      <c r="B24" s="8"/>
      <c r="C24" s="527" t="s">
        <v>454</v>
      </c>
      <c r="D24" s="534"/>
      <c r="E24" s="536"/>
      <c r="F24" s="2"/>
      <c r="G24" s="2"/>
      <c r="H24" s="8"/>
    </row>
    <row r="25" spans="2:8" s="18" customFormat="1" ht="15.75">
      <c r="B25" s="8"/>
      <c r="C25" s="527"/>
      <c r="D25" s="534"/>
      <c r="E25" s="536"/>
      <c r="F25" s="16"/>
      <c r="G25" s="16"/>
      <c r="H25" s="16"/>
    </row>
    <row r="26" s="18" customFormat="1" ht="12.75"/>
    <row r="27" s="18" customFormat="1" ht="14.25">
      <c r="A27" s="393" t="s">
        <v>270</v>
      </c>
    </row>
    <row r="28" s="18" customFormat="1" ht="14.25">
      <c r="A28" s="393"/>
    </row>
    <row r="29" s="18" customFormat="1" ht="14.25">
      <c r="A29" s="393" t="s">
        <v>347</v>
      </c>
    </row>
    <row r="30" s="18" customFormat="1" ht="12.75">
      <c r="F30" s="249"/>
    </row>
    <row r="31" spans="1:7" s="18" customFormat="1" ht="16.5">
      <c r="A31" s="614" t="s">
        <v>433</v>
      </c>
      <c r="G31" s="434" t="s">
        <v>205</v>
      </c>
    </row>
  </sheetData>
  <mergeCells count="2">
    <mergeCell ref="C6:E6"/>
    <mergeCell ref="C15:E15"/>
  </mergeCells>
  <printOptions/>
  <pageMargins left="1.141732283464567" right="0.5511811023622047" top="0.5905511811023623" bottom="0.5905511811023623" header="0.5118110236220472" footer="0.5118110236220472"/>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AQ24"/>
  <sheetViews>
    <sheetView workbookViewId="0" topLeftCell="A1">
      <selection activeCell="A9" sqref="A9"/>
    </sheetView>
  </sheetViews>
  <sheetFormatPr defaultColWidth="9.00390625" defaultRowHeight="16.5"/>
  <cols>
    <col min="1" max="1" width="7.125" style="2" customWidth="1"/>
    <col min="2" max="2" width="14.50390625" style="2" customWidth="1"/>
    <col min="3" max="3" width="14.375" style="2" customWidth="1"/>
    <col min="4" max="4" width="18.50390625" style="2" customWidth="1"/>
    <col min="5" max="5" width="13.75390625" style="2" customWidth="1"/>
    <col min="6" max="6" width="14.375" style="2" customWidth="1"/>
    <col min="7" max="7" width="13.125" style="2" customWidth="1"/>
    <col min="8" max="8" width="13.25390625" style="2" customWidth="1"/>
    <col min="9" max="9" width="18.00390625" style="2" customWidth="1"/>
    <col min="10" max="10" width="16.375" style="2" customWidth="1"/>
    <col min="11" max="11" width="14.125" style="2" customWidth="1"/>
    <col min="12" max="12" width="11.00390625" style="2" customWidth="1"/>
    <col min="13" max="13" width="1.875" style="2" customWidth="1"/>
    <col min="14" max="14" width="11.125" style="2" customWidth="1"/>
    <col min="15" max="16384" width="9.00390625" style="2" customWidth="1"/>
  </cols>
  <sheetData>
    <row r="1" spans="1:2" s="270" customFormat="1" ht="21">
      <c r="A1" s="250" t="s">
        <v>177</v>
      </c>
      <c r="B1" s="1"/>
    </row>
    <row r="2" spans="1:2" ht="18.75">
      <c r="A2" s="87"/>
      <c r="B2" s="87"/>
    </row>
    <row r="3" spans="1:2" ht="19.5" customHeight="1">
      <c r="A3" s="232" t="s">
        <v>131</v>
      </c>
      <c r="B3" s="87"/>
    </row>
    <row r="4" ht="18.75">
      <c r="B4" s="87"/>
    </row>
    <row r="5" spans="1:2" ht="18.75">
      <c r="A5" s="87"/>
      <c r="B5" s="87"/>
    </row>
    <row r="6" spans="1:8" ht="15.75">
      <c r="A6" s="15"/>
      <c r="B6" s="17"/>
      <c r="C6" s="17"/>
      <c r="D6" s="17"/>
      <c r="E6" s="17"/>
      <c r="F6" s="17"/>
      <c r="G6" s="17"/>
      <c r="H6" s="17"/>
    </row>
    <row r="7" spans="1:13" s="8" customFormat="1" ht="9.75" customHeight="1">
      <c r="A7" s="233"/>
      <c r="B7" s="292"/>
      <c r="C7" s="292"/>
      <c r="D7" s="292"/>
      <c r="E7" s="275"/>
      <c r="F7" s="273"/>
      <c r="G7" s="292"/>
      <c r="H7" s="275"/>
      <c r="I7" s="292"/>
      <c r="J7" s="292"/>
      <c r="K7" s="273"/>
      <c r="L7" s="236"/>
      <c r="M7" s="236"/>
    </row>
    <row r="8" spans="1:13" s="8" customFormat="1" ht="66">
      <c r="A8" s="299" t="s">
        <v>455</v>
      </c>
      <c r="B8" s="293" t="s">
        <v>148</v>
      </c>
      <c r="C8" s="238" t="s">
        <v>129</v>
      </c>
      <c r="D8" s="383" t="s">
        <v>149</v>
      </c>
      <c r="E8" s="383" t="s">
        <v>130</v>
      </c>
      <c r="F8" s="299" t="s">
        <v>406</v>
      </c>
      <c r="G8" s="294" t="s">
        <v>123</v>
      </c>
      <c r="H8" s="383" t="s">
        <v>124</v>
      </c>
      <c r="I8" s="383" t="s">
        <v>150</v>
      </c>
      <c r="J8" s="383" t="s">
        <v>158</v>
      </c>
      <c r="K8" s="299" t="s">
        <v>407</v>
      </c>
      <c r="L8" s="236"/>
      <c r="M8" s="236"/>
    </row>
    <row r="9" spans="1:14" s="8" customFormat="1" ht="15" customHeight="1">
      <c r="A9" s="241"/>
      <c r="B9" s="599" t="s">
        <v>408</v>
      </c>
      <c r="C9" s="599" t="s">
        <v>408</v>
      </c>
      <c r="D9" s="599" t="s">
        <v>408</v>
      </c>
      <c r="E9" s="599" t="s">
        <v>408</v>
      </c>
      <c r="F9" s="242"/>
      <c r="G9" s="243"/>
      <c r="H9" s="242"/>
      <c r="I9" s="242"/>
      <c r="J9" s="295"/>
      <c r="K9" s="399"/>
      <c r="L9" s="9"/>
      <c r="M9" s="9"/>
      <c r="N9" s="9"/>
    </row>
    <row r="10" spans="1:14" s="18" customFormat="1" ht="15.75">
      <c r="A10" s="244">
        <v>1994</v>
      </c>
      <c r="B10" s="462">
        <v>199.8</v>
      </c>
      <c r="C10" s="462">
        <v>842.8</v>
      </c>
      <c r="D10" s="466">
        <v>4.8</v>
      </c>
      <c r="E10" s="475">
        <f aca="true" t="shared" si="0" ref="E10:E20">B10+C10+D10</f>
        <v>1047.3999999999999</v>
      </c>
      <c r="F10" s="402">
        <v>5.022966683568962</v>
      </c>
      <c r="G10" s="245">
        <v>15</v>
      </c>
      <c r="H10" s="245">
        <v>40</v>
      </c>
      <c r="I10" s="245">
        <v>2</v>
      </c>
      <c r="J10" s="296">
        <f aca="true" t="shared" si="1" ref="J10:J19">G10+H10+I10</f>
        <v>57</v>
      </c>
      <c r="K10" s="402">
        <v>10.775047258979207</v>
      </c>
      <c r="L10" s="404"/>
      <c r="M10" s="8"/>
      <c r="N10" s="8"/>
    </row>
    <row r="11" spans="1:14" s="18" customFormat="1" ht="15.75">
      <c r="A11" s="241">
        <v>1995</v>
      </c>
      <c r="B11" s="474">
        <v>164.6</v>
      </c>
      <c r="C11" s="474">
        <v>1107</v>
      </c>
      <c r="D11" s="467">
        <v>4.3</v>
      </c>
      <c r="E11" s="476">
        <f t="shared" si="0"/>
        <v>1275.8999999999999</v>
      </c>
      <c r="F11" s="403">
        <v>5.433269151739097</v>
      </c>
      <c r="G11" s="246">
        <v>17</v>
      </c>
      <c r="H11" s="246">
        <v>41</v>
      </c>
      <c r="I11" s="246">
        <v>2</v>
      </c>
      <c r="J11" s="296">
        <f t="shared" si="1"/>
        <v>60</v>
      </c>
      <c r="K11" s="403">
        <v>11.07011070110701</v>
      </c>
      <c r="L11" s="404"/>
      <c r="M11" s="8"/>
      <c r="N11" s="8"/>
    </row>
    <row r="12" spans="1:14" s="18" customFormat="1" ht="15.75">
      <c r="A12" s="241">
        <v>1996</v>
      </c>
      <c r="B12" s="474">
        <v>315.3</v>
      </c>
      <c r="C12" s="474">
        <v>2633.3</v>
      </c>
      <c r="D12" s="467">
        <v>5.8</v>
      </c>
      <c r="E12" s="476">
        <f t="shared" si="0"/>
        <v>2954.4000000000005</v>
      </c>
      <c r="F12" s="403">
        <v>8.499624315595028</v>
      </c>
      <c r="G12" s="246">
        <v>23</v>
      </c>
      <c r="H12" s="246">
        <v>46</v>
      </c>
      <c r="I12" s="246">
        <v>2</v>
      </c>
      <c r="J12" s="296">
        <f t="shared" si="1"/>
        <v>71</v>
      </c>
      <c r="K12" s="403">
        <v>12.178387650085764</v>
      </c>
      <c r="L12" s="404"/>
      <c r="M12" s="8"/>
      <c r="N12" s="8"/>
    </row>
    <row r="13" spans="1:14" s="18" customFormat="1" ht="15.75">
      <c r="A13" s="241">
        <v>1997</v>
      </c>
      <c r="B13" s="474">
        <v>486.2</v>
      </c>
      <c r="C13" s="474">
        <v>4729.7</v>
      </c>
      <c r="D13" s="467">
        <v>8.3</v>
      </c>
      <c r="E13" s="476">
        <f t="shared" si="0"/>
        <v>5224.2</v>
      </c>
      <c r="F13" s="403">
        <v>16.31231321075192</v>
      </c>
      <c r="G13" s="246">
        <v>39</v>
      </c>
      <c r="H13" s="246">
        <v>59</v>
      </c>
      <c r="I13" s="246">
        <v>3</v>
      </c>
      <c r="J13" s="296">
        <f t="shared" si="1"/>
        <v>101</v>
      </c>
      <c r="K13" s="403">
        <v>15.19756838905775</v>
      </c>
      <c r="L13" s="404"/>
      <c r="M13" s="8"/>
      <c r="N13" s="8"/>
    </row>
    <row r="14" spans="1:14" s="18" customFormat="1" ht="15.75">
      <c r="A14" s="241">
        <v>1998</v>
      </c>
      <c r="B14" s="474">
        <v>335.3</v>
      </c>
      <c r="C14" s="474">
        <v>3349.7</v>
      </c>
      <c r="D14" s="467">
        <v>43.1</v>
      </c>
      <c r="E14" s="476">
        <f t="shared" si="0"/>
        <v>3728.1</v>
      </c>
      <c r="F14" s="403">
        <v>14.006319830684715</v>
      </c>
      <c r="G14" s="246">
        <v>41</v>
      </c>
      <c r="H14" s="246">
        <v>63</v>
      </c>
      <c r="I14" s="246">
        <v>8</v>
      </c>
      <c r="J14" s="296">
        <f t="shared" si="1"/>
        <v>112</v>
      </c>
      <c r="K14" s="403">
        <v>16.470588235294116</v>
      </c>
      <c r="L14" s="404"/>
      <c r="M14" s="8"/>
      <c r="N14" s="8"/>
    </row>
    <row r="15" spans="1:43" s="18" customFormat="1" ht="15.75">
      <c r="A15" s="241">
        <v>1999</v>
      </c>
      <c r="B15" s="474">
        <v>418.9</v>
      </c>
      <c r="C15" s="474">
        <v>9582</v>
      </c>
      <c r="D15" s="467">
        <v>52.1</v>
      </c>
      <c r="E15" s="476">
        <f t="shared" si="0"/>
        <v>10053</v>
      </c>
      <c r="F15" s="403">
        <v>21.23225191483251</v>
      </c>
      <c r="G15" s="246">
        <v>44</v>
      </c>
      <c r="H15" s="246">
        <v>68</v>
      </c>
      <c r="I15" s="246">
        <v>12</v>
      </c>
      <c r="J15" s="296">
        <f t="shared" si="1"/>
        <v>124</v>
      </c>
      <c r="K15" s="403">
        <v>17.51412429378531</v>
      </c>
      <c r="L15" s="405"/>
      <c r="M15" s="5"/>
      <c r="N15" s="5"/>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row>
    <row r="16" spans="1:14" s="18" customFormat="1" ht="15.75">
      <c r="A16" s="241">
        <v>2000</v>
      </c>
      <c r="B16" s="474">
        <v>861.3</v>
      </c>
      <c r="C16" s="474">
        <v>12043.6</v>
      </c>
      <c r="D16" s="467">
        <v>181.6</v>
      </c>
      <c r="E16" s="476">
        <f t="shared" si="0"/>
        <v>13086.5</v>
      </c>
      <c r="F16" s="403">
        <v>26.913441960092797</v>
      </c>
      <c r="G16" s="246">
        <v>50</v>
      </c>
      <c r="H16" s="246">
        <v>69</v>
      </c>
      <c r="I16" s="246">
        <v>23</v>
      </c>
      <c r="J16" s="296">
        <f t="shared" si="1"/>
        <v>142</v>
      </c>
      <c r="K16" s="403">
        <v>17.848101265822784</v>
      </c>
      <c r="L16" s="404"/>
      <c r="M16" s="8"/>
      <c r="N16" s="8"/>
    </row>
    <row r="17" spans="1:14" s="18" customFormat="1" ht="15.75">
      <c r="A17" s="241">
        <v>2001</v>
      </c>
      <c r="B17" s="474">
        <v>1017</v>
      </c>
      <c r="C17" s="474">
        <v>9098.7</v>
      </c>
      <c r="D17" s="467">
        <v>376</v>
      </c>
      <c r="E17" s="476">
        <v>10491.7</v>
      </c>
      <c r="F17" s="408">
        <v>26.585950384616062</v>
      </c>
      <c r="G17" s="246">
        <v>58</v>
      </c>
      <c r="H17" s="246">
        <v>69</v>
      </c>
      <c r="I17" s="246">
        <v>41</v>
      </c>
      <c r="J17" s="296">
        <f t="shared" si="1"/>
        <v>168</v>
      </c>
      <c r="K17" s="408">
        <v>18.800461361014996</v>
      </c>
      <c r="L17" s="406"/>
      <c r="M17" s="16"/>
      <c r="N17" s="16"/>
    </row>
    <row r="18" spans="1:14" s="18" customFormat="1" ht="15.75">
      <c r="A18" s="241">
        <v>2002</v>
      </c>
      <c r="B18" s="474">
        <v>1316.4</v>
      </c>
      <c r="C18" s="474">
        <v>8072.4</v>
      </c>
      <c r="D18" s="467">
        <v>434.7</v>
      </c>
      <c r="E18" s="476">
        <f t="shared" si="0"/>
        <v>9823.5</v>
      </c>
      <c r="F18" s="408">
        <v>27.201999047677027</v>
      </c>
      <c r="G18" s="246">
        <f>54+20</f>
        <v>74</v>
      </c>
      <c r="H18" s="246">
        <v>72</v>
      </c>
      <c r="I18" s="246">
        <v>70</v>
      </c>
      <c r="J18" s="296">
        <f t="shared" si="1"/>
        <v>216</v>
      </c>
      <c r="K18" s="408">
        <v>21.574642126789367</v>
      </c>
      <c r="L18" s="404"/>
      <c r="M18" s="8"/>
      <c r="N18" s="8"/>
    </row>
    <row r="19" spans="1:14" s="18" customFormat="1" ht="15.75">
      <c r="A19" s="241">
        <v>2003</v>
      </c>
      <c r="B19" s="474">
        <v>4081.8</v>
      </c>
      <c r="C19" s="474">
        <v>11977.7</v>
      </c>
      <c r="D19" s="467">
        <v>737.4</v>
      </c>
      <c r="E19" s="476">
        <f t="shared" si="0"/>
        <v>16796.9</v>
      </c>
      <c r="F19" s="408">
        <v>30.27642672164618</v>
      </c>
      <c r="G19" s="246">
        <f>64+28</f>
        <v>92</v>
      </c>
      <c r="H19" s="246">
        <v>72</v>
      </c>
      <c r="I19" s="246">
        <v>85</v>
      </c>
      <c r="J19" s="296">
        <f t="shared" si="1"/>
        <v>249</v>
      </c>
      <c r="K19" s="408">
        <v>24.011571841851495</v>
      </c>
      <c r="L19" s="406"/>
      <c r="M19" s="16"/>
      <c r="N19" s="16"/>
    </row>
    <row r="20" spans="1:14" s="18" customFormat="1" ht="15.75">
      <c r="A20" s="248">
        <v>2004</v>
      </c>
      <c r="B20" s="503">
        <v>4615.3</v>
      </c>
      <c r="C20" s="503">
        <v>14100.8</v>
      </c>
      <c r="D20" s="503">
        <v>1488.4</v>
      </c>
      <c r="E20" s="510">
        <f t="shared" si="0"/>
        <v>20204.5</v>
      </c>
      <c r="F20" s="409">
        <v>30</v>
      </c>
      <c r="G20" s="248">
        <v>109</v>
      </c>
      <c r="H20" s="248">
        <v>84</v>
      </c>
      <c r="I20" s="248">
        <v>111</v>
      </c>
      <c r="J20" s="297">
        <v>304</v>
      </c>
      <c r="K20" s="409">
        <v>28</v>
      </c>
      <c r="L20" s="404"/>
      <c r="M20" s="8"/>
      <c r="N20" s="8"/>
    </row>
    <row r="21" spans="1:40" s="18" customFormat="1" ht="15.75">
      <c r="A21" s="22"/>
      <c r="B21" s="22"/>
      <c r="C21" s="5"/>
      <c r="D21" s="5"/>
      <c r="E21" s="5"/>
      <c r="F21" s="5"/>
      <c r="G21" s="5"/>
      <c r="H21" s="5"/>
      <c r="I21" s="5"/>
      <c r="J21" s="5"/>
      <c r="K21" s="5"/>
      <c r="L21" s="5"/>
      <c r="M21" s="5"/>
      <c r="N21" s="5"/>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row>
    <row r="22" spans="2:14" s="18" customFormat="1" ht="15.75">
      <c r="B22" s="2"/>
      <c r="C22" s="8"/>
      <c r="D22" s="8"/>
      <c r="E22" s="8"/>
      <c r="F22" s="8"/>
      <c r="G22" s="8"/>
      <c r="H22" s="8"/>
      <c r="I22" s="8"/>
      <c r="J22" s="8"/>
      <c r="K22" s="8"/>
      <c r="L22" s="8"/>
      <c r="M22" s="8"/>
      <c r="N22" s="8"/>
    </row>
    <row r="23" spans="1:14" s="18" customFormat="1" ht="15.75">
      <c r="A23" s="18" t="s">
        <v>179</v>
      </c>
      <c r="B23" s="2"/>
      <c r="C23" s="8"/>
      <c r="D23" s="8"/>
      <c r="E23" s="8"/>
      <c r="F23" s="8"/>
      <c r="G23" s="8"/>
      <c r="H23" s="16"/>
      <c r="I23" s="8"/>
      <c r="J23" s="8"/>
      <c r="K23" s="8"/>
      <c r="L23" s="16"/>
      <c r="M23" s="16"/>
      <c r="N23" s="16"/>
    </row>
    <row r="24" s="18" customFormat="1" ht="16.5">
      <c r="K24" s="434" t="s">
        <v>206</v>
      </c>
    </row>
    <row r="25" s="18" customFormat="1" ht="12.75"/>
    <row r="26" s="18" customFormat="1" ht="12.75"/>
    <row r="27" s="18" customFormat="1" ht="12.75"/>
  </sheetData>
  <printOptions horizontalCentered="1"/>
  <pageMargins left="0.15748031496062992" right="0" top="0.5905511811023623" bottom="0.5905511811023623" header="0.5118110236220472" footer="0.5118110236220472"/>
  <pageSetup horizontalDpi="300" verticalDpi="300" orientation="landscape" paperSize="9" scale="90" r:id="rId1"/>
</worksheet>
</file>

<file path=xl/worksheets/sheet18.xml><?xml version="1.0" encoding="utf-8"?>
<worksheet xmlns="http://schemas.openxmlformats.org/spreadsheetml/2006/main" xmlns:r="http://schemas.openxmlformats.org/officeDocument/2006/relationships">
  <dimension ref="A1:AN23"/>
  <sheetViews>
    <sheetView workbookViewId="0" topLeftCell="A8">
      <selection activeCell="D18" sqref="D18"/>
    </sheetView>
  </sheetViews>
  <sheetFormatPr defaultColWidth="9.00390625" defaultRowHeight="16.5"/>
  <cols>
    <col min="1" max="1" width="8.75390625" style="2" customWidth="1"/>
    <col min="2" max="3" width="22.50390625" style="2" customWidth="1"/>
    <col min="4" max="4" width="23.125" style="2" customWidth="1"/>
    <col min="5" max="5" width="20.50390625" style="2" customWidth="1"/>
    <col min="6" max="6" width="25.875" style="2" customWidth="1"/>
    <col min="7" max="7" width="4.875" style="2" customWidth="1"/>
    <col min="8" max="8" width="6.75390625" style="2" customWidth="1"/>
    <col min="9" max="9" width="11.00390625" style="2" customWidth="1"/>
    <col min="10" max="10" width="1.875" style="2" customWidth="1"/>
    <col min="11" max="11" width="11.125" style="2" customWidth="1"/>
    <col min="12" max="16384" width="9.00390625" style="2" customWidth="1"/>
  </cols>
  <sheetData>
    <row r="1" ht="21">
      <c r="A1" s="250" t="s">
        <v>177</v>
      </c>
    </row>
    <row r="2" ht="20.25">
      <c r="A2" s="1"/>
    </row>
    <row r="3" ht="19.5" customHeight="1">
      <c r="A3" s="87"/>
    </row>
    <row r="4" ht="19.5">
      <c r="A4" s="232" t="s">
        <v>83</v>
      </c>
    </row>
    <row r="5" ht="18.75">
      <c r="A5" s="87"/>
    </row>
    <row r="6" spans="1:6" ht="15.75">
      <c r="A6" s="391" t="s">
        <v>409</v>
      </c>
      <c r="B6" s="17"/>
      <c r="C6" s="17"/>
      <c r="D6" s="17"/>
      <c r="E6" s="17"/>
      <c r="F6" s="17"/>
    </row>
    <row r="7" spans="1:10" s="8" customFormat="1" ht="9.75" customHeight="1">
      <c r="A7" s="233"/>
      <c r="B7" s="292"/>
      <c r="C7" s="275"/>
      <c r="D7" s="477"/>
      <c r="E7" s="298"/>
      <c r="F7" s="273"/>
      <c r="I7" s="236"/>
      <c r="J7" s="236"/>
    </row>
    <row r="8" spans="1:10" s="8" customFormat="1" ht="36" customHeight="1">
      <c r="A8" s="237" t="s">
        <v>52</v>
      </c>
      <c r="B8" s="293" t="s">
        <v>85</v>
      </c>
      <c r="C8" s="239" t="s">
        <v>84</v>
      </c>
      <c r="D8" s="478" t="s">
        <v>151</v>
      </c>
      <c r="E8" s="395" t="s">
        <v>152</v>
      </c>
      <c r="F8" s="299" t="s">
        <v>132</v>
      </c>
      <c r="I8" s="236"/>
      <c r="J8" s="236"/>
    </row>
    <row r="9" spans="1:11" s="8" customFormat="1" ht="12" customHeight="1">
      <c r="A9" s="241"/>
      <c r="B9" s="242"/>
      <c r="C9" s="243"/>
      <c r="D9" s="479"/>
      <c r="E9" s="300"/>
      <c r="F9" s="261"/>
      <c r="G9" s="9"/>
      <c r="H9" s="10"/>
      <c r="I9" s="9"/>
      <c r="J9" s="9"/>
      <c r="K9" s="9"/>
    </row>
    <row r="10" spans="1:11" s="18" customFormat="1" ht="18" customHeight="1">
      <c r="A10" s="244">
        <v>1994</v>
      </c>
      <c r="B10" s="485">
        <v>342.1</v>
      </c>
      <c r="C10" s="485">
        <v>575.2</v>
      </c>
      <c r="D10" s="480">
        <v>1.5</v>
      </c>
      <c r="E10" s="481">
        <f aca="true" t="shared" si="0" ref="E10:E20">B10+C10+D10</f>
        <v>918.8000000000001</v>
      </c>
      <c r="F10" s="301">
        <v>8.925787523260889</v>
      </c>
      <c r="G10" s="8"/>
      <c r="H10" s="8"/>
      <c r="I10" s="8"/>
      <c r="J10" s="8"/>
      <c r="K10" s="8"/>
    </row>
    <row r="11" spans="1:11" s="18" customFormat="1" ht="18" customHeight="1">
      <c r="A11" s="241">
        <v>1995</v>
      </c>
      <c r="B11" s="486">
        <v>172.9</v>
      </c>
      <c r="C11" s="486">
        <v>458.6</v>
      </c>
      <c r="D11" s="482">
        <v>1.4</v>
      </c>
      <c r="E11" s="483">
        <f t="shared" si="0"/>
        <v>632.9</v>
      </c>
      <c r="F11" s="302">
        <v>8.309838780892875</v>
      </c>
      <c r="G11" s="8"/>
      <c r="H11" s="8"/>
      <c r="I11" s="8"/>
      <c r="J11" s="8"/>
      <c r="K11" s="8"/>
    </row>
    <row r="12" spans="1:11" s="18" customFormat="1" ht="18" customHeight="1">
      <c r="A12" s="241">
        <v>1996</v>
      </c>
      <c r="B12" s="486">
        <v>248.9</v>
      </c>
      <c r="C12" s="486">
        <v>1353.6</v>
      </c>
      <c r="D12" s="482">
        <v>4</v>
      </c>
      <c r="E12" s="483">
        <f t="shared" si="0"/>
        <v>1606.5</v>
      </c>
      <c r="F12" s="302">
        <v>12.482209532172094</v>
      </c>
      <c r="G12" s="8"/>
      <c r="H12" s="8"/>
      <c r="I12" s="8"/>
      <c r="J12" s="8"/>
      <c r="K12" s="8"/>
    </row>
    <row r="13" spans="1:11" s="18" customFormat="1" ht="18" customHeight="1">
      <c r="A13" s="241">
        <v>1997</v>
      </c>
      <c r="B13" s="486">
        <v>2977.7</v>
      </c>
      <c r="C13" s="486">
        <v>10436.7</v>
      </c>
      <c r="D13" s="482">
        <v>28.2</v>
      </c>
      <c r="E13" s="483">
        <f t="shared" si="0"/>
        <v>13442.600000000002</v>
      </c>
      <c r="F13" s="302">
        <v>38.26704479231765</v>
      </c>
      <c r="G13" s="8"/>
      <c r="H13" s="8"/>
      <c r="I13" s="8"/>
      <c r="J13" s="8"/>
      <c r="K13" s="8"/>
    </row>
    <row r="14" spans="1:11" s="18" customFormat="1" ht="18" customHeight="1">
      <c r="A14" s="241">
        <v>1998</v>
      </c>
      <c r="B14" s="486">
        <v>735.4</v>
      </c>
      <c r="C14" s="486">
        <v>3693.9</v>
      </c>
      <c r="D14" s="482">
        <v>14.4</v>
      </c>
      <c r="E14" s="483">
        <f t="shared" si="0"/>
        <v>4443.7</v>
      </c>
      <c r="F14" s="302">
        <v>27.826525156234165</v>
      </c>
      <c r="G14" s="16"/>
      <c r="H14" s="8"/>
      <c r="I14" s="8"/>
      <c r="J14" s="8"/>
      <c r="K14" s="8"/>
    </row>
    <row r="15" spans="1:40" s="18" customFormat="1" ht="18" customHeight="1">
      <c r="A15" s="241">
        <v>1999</v>
      </c>
      <c r="B15" s="486">
        <v>1027.9</v>
      </c>
      <c r="C15" s="486">
        <v>3554.7</v>
      </c>
      <c r="D15" s="482">
        <v>31.2</v>
      </c>
      <c r="E15" s="483">
        <f t="shared" si="0"/>
        <v>4613.8</v>
      </c>
      <c r="F15" s="302">
        <v>25.966948369740052</v>
      </c>
      <c r="G15" s="5"/>
      <c r="H15" s="5"/>
      <c r="I15" s="5"/>
      <c r="J15" s="5"/>
      <c r="K15" s="5"/>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row>
    <row r="16" spans="1:11" s="18" customFormat="1" ht="18" customHeight="1">
      <c r="A16" s="241">
        <v>2000</v>
      </c>
      <c r="B16" s="486">
        <v>1711.8</v>
      </c>
      <c r="C16" s="486">
        <v>6757.2</v>
      </c>
      <c r="D16" s="482">
        <v>186.7</v>
      </c>
      <c r="E16" s="483">
        <f t="shared" si="0"/>
        <v>8655.7</v>
      </c>
      <c r="F16" s="302">
        <v>29.39705417737077</v>
      </c>
      <c r="G16" s="8"/>
      <c r="H16" s="8"/>
      <c r="I16" s="8"/>
      <c r="J16" s="8"/>
      <c r="K16" s="8"/>
    </row>
    <row r="17" spans="1:11" s="18" customFormat="1" ht="18" customHeight="1">
      <c r="A17" s="241">
        <v>2001</v>
      </c>
      <c r="B17" s="486">
        <v>2513.6</v>
      </c>
      <c r="C17" s="486">
        <v>4977.6</v>
      </c>
      <c r="D17" s="482">
        <v>381.6</v>
      </c>
      <c r="E17" s="483">
        <f t="shared" si="0"/>
        <v>7872.800000000001</v>
      </c>
      <c r="F17" s="302">
        <v>42.31661547017769</v>
      </c>
      <c r="G17" s="8"/>
      <c r="H17" s="8"/>
      <c r="I17" s="16"/>
      <c r="J17" s="16"/>
      <c r="K17" s="16"/>
    </row>
    <row r="18" spans="1:11" s="18" customFormat="1" ht="18" customHeight="1">
      <c r="A18" s="241">
        <v>2002</v>
      </c>
      <c r="B18" s="486">
        <v>1436.1</v>
      </c>
      <c r="C18" s="486">
        <v>3098.6</v>
      </c>
      <c r="D18" s="482">
        <v>454</v>
      </c>
      <c r="E18" s="483">
        <f t="shared" si="0"/>
        <v>4988.7</v>
      </c>
      <c r="F18" s="302">
        <v>32.91141405446685</v>
      </c>
      <c r="G18" s="8"/>
      <c r="H18" s="8"/>
      <c r="I18" s="8"/>
      <c r="J18" s="8"/>
      <c r="K18" s="8"/>
    </row>
    <row r="19" spans="1:11" s="18" customFormat="1" ht="18" customHeight="1">
      <c r="A19" s="241">
        <v>2003</v>
      </c>
      <c r="B19" s="486">
        <v>5061.5</v>
      </c>
      <c r="C19" s="486">
        <v>4943.3</v>
      </c>
      <c r="D19" s="482">
        <v>514.5</v>
      </c>
      <c r="E19" s="483">
        <f t="shared" si="0"/>
        <v>10519.3</v>
      </c>
      <c r="F19" s="302">
        <v>45.64062791021249</v>
      </c>
      <c r="G19" s="8"/>
      <c r="H19" s="8"/>
      <c r="I19" s="16"/>
      <c r="J19" s="16"/>
      <c r="K19" s="16"/>
    </row>
    <row r="20" spans="1:11" s="18" customFormat="1" ht="18" customHeight="1">
      <c r="A20" s="248">
        <v>2004</v>
      </c>
      <c r="B20" s="503">
        <v>9410.6</v>
      </c>
      <c r="C20" s="503">
        <v>6147.6</v>
      </c>
      <c r="D20" s="511">
        <v>1093.1</v>
      </c>
      <c r="E20" s="512">
        <f t="shared" si="0"/>
        <v>16651.3</v>
      </c>
      <c r="F20" s="303">
        <v>49</v>
      </c>
      <c r="G20" s="8"/>
      <c r="H20" s="8"/>
      <c r="I20" s="8"/>
      <c r="J20" s="8"/>
      <c r="K20" s="8"/>
    </row>
    <row r="21" spans="1:37" s="18" customFormat="1" ht="15.75">
      <c r="A21" s="22"/>
      <c r="B21" s="5"/>
      <c r="C21" s="5"/>
      <c r="D21" s="5"/>
      <c r="E21" s="5"/>
      <c r="F21" s="5"/>
      <c r="G21" s="5"/>
      <c r="H21" s="5"/>
      <c r="I21" s="5"/>
      <c r="J21" s="5"/>
      <c r="K21" s="5"/>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row>
    <row r="22" spans="2:11" s="18" customFormat="1" ht="15">
      <c r="B22" s="8"/>
      <c r="C22" s="8"/>
      <c r="D22" s="8"/>
      <c r="E22" s="8"/>
      <c r="F22" s="8"/>
      <c r="G22" s="8"/>
      <c r="H22" s="8"/>
      <c r="I22" s="8"/>
      <c r="J22" s="8"/>
      <c r="K22" s="8"/>
    </row>
    <row r="23" spans="1:11" s="18" customFormat="1" ht="15.75">
      <c r="A23" s="18" t="s">
        <v>179</v>
      </c>
      <c r="B23" s="8"/>
      <c r="C23" s="8"/>
      <c r="D23" s="8"/>
      <c r="E23" s="8"/>
      <c r="F23" s="435" t="s">
        <v>207</v>
      </c>
      <c r="G23" s="8"/>
      <c r="H23" s="8"/>
      <c r="I23" s="16"/>
      <c r="J23" s="16"/>
      <c r="K23" s="16"/>
    </row>
    <row r="24" s="18" customFormat="1" ht="12.75"/>
    <row r="25" s="18" customFormat="1" ht="12.75"/>
    <row r="26" s="18" customFormat="1" ht="12.75"/>
    <row r="27" s="18" customFormat="1" ht="12.75"/>
  </sheetData>
  <printOptions/>
  <pageMargins left="1.141732283464567" right="0.5511811023622047" top="0.5905511811023623" bottom="0.5905511811023623"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I31"/>
  <sheetViews>
    <sheetView zoomScale="75" zoomScaleNormal="75" workbookViewId="0" topLeftCell="A9">
      <selection activeCell="A23" sqref="A23"/>
    </sheetView>
  </sheetViews>
  <sheetFormatPr defaultColWidth="9.00390625" defaultRowHeight="16.5"/>
  <cols>
    <col min="1" max="1" width="41.25390625" style="305" customWidth="1"/>
    <col min="2" max="2" width="3.875" style="305" customWidth="1"/>
    <col min="3" max="3" width="15.00390625" style="305" customWidth="1"/>
    <col min="4" max="4" width="18.50390625" style="305" customWidth="1"/>
    <col min="5" max="5" width="4.875" style="305" customWidth="1"/>
    <col min="6" max="6" width="12.75390625" style="305" customWidth="1"/>
    <col min="7" max="7" width="18.25390625" style="305" customWidth="1"/>
    <col min="8" max="8" width="2.125" style="305" customWidth="1"/>
    <col min="9" max="9" width="12.125" style="305" customWidth="1"/>
    <col min="10" max="16384" width="7.75390625" style="305" customWidth="1"/>
  </cols>
  <sheetData>
    <row r="1" ht="34.5" customHeight="1">
      <c r="A1" s="424" t="s">
        <v>192</v>
      </c>
    </row>
    <row r="2" ht="34.5" customHeight="1">
      <c r="A2" s="304"/>
    </row>
    <row r="3" spans="1:9" ht="42">
      <c r="A3" s="454" t="s">
        <v>224</v>
      </c>
      <c r="C3" s="308"/>
      <c r="D3" s="308"/>
      <c r="E3" s="306"/>
      <c r="F3" s="307"/>
      <c r="G3" s="307"/>
      <c r="H3" s="307"/>
      <c r="I3" s="307"/>
    </row>
    <row r="4" spans="2:9" ht="20.25">
      <c r="B4" s="310"/>
      <c r="C4" s="617">
        <v>2004</v>
      </c>
      <c r="D4" s="617"/>
      <c r="E4" s="311"/>
      <c r="F4" s="616">
        <v>2003</v>
      </c>
      <c r="G4" s="616"/>
      <c r="H4" s="307"/>
      <c r="I4" s="307"/>
    </row>
    <row r="5" spans="1:9" ht="17.25">
      <c r="A5" s="309"/>
      <c r="B5" s="312"/>
      <c r="C5" s="313"/>
      <c r="D5" s="396"/>
      <c r="E5" s="313"/>
      <c r="F5" s="314"/>
      <c r="G5" s="397"/>
      <c r="H5" s="307"/>
      <c r="I5" s="307"/>
    </row>
    <row r="6" spans="1:7" ht="21.75" customHeight="1">
      <c r="A6" s="309"/>
      <c r="B6" s="312"/>
      <c r="C6" s="315" t="s">
        <v>68</v>
      </c>
      <c r="D6" s="315" t="s">
        <v>225</v>
      </c>
      <c r="E6" s="313"/>
      <c r="F6" s="316" t="s">
        <v>68</v>
      </c>
      <c r="G6" s="316" t="s">
        <v>225</v>
      </c>
    </row>
    <row r="7" spans="1:7" ht="17.25">
      <c r="A7" s="317"/>
      <c r="B7" s="318"/>
      <c r="C7" s="319" t="s">
        <v>97</v>
      </c>
      <c r="D7" s="320" t="s">
        <v>86</v>
      </c>
      <c r="E7" s="319"/>
      <c r="F7" s="321" t="s">
        <v>98</v>
      </c>
      <c r="G7" s="322" t="s">
        <v>86</v>
      </c>
    </row>
    <row r="8" spans="1:7" ht="15" customHeight="1">
      <c r="A8" s="309"/>
      <c r="B8" s="312"/>
      <c r="C8" s="323"/>
      <c r="D8" s="323"/>
      <c r="E8" s="323"/>
      <c r="F8" s="312"/>
      <c r="G8" s="312"/>
    </row>
    <row r="9" spans="1:7" ht="15" customHeight="1">
      <c r="A9" s="324" t="s">
        <v>87</v>
      </c>
      <c r="C9" s="325"/>
      <c r="D9" s="325"/>
      <c r="E9" s="309"/>
      <c r="F9" s="326"/>
      <c r="G9" s="327"/>
    </row>
    <row r="10" spans="1:7" ht="17.25">
      <c r="A10" s="329" t="s">
        <v>88</v>
      </c>
      <c r="C10" s="325">
        <v>8601559</v>
      </c>
      <c r="D10" s="325">
        <v>125860</v>
      </c>
      <c r="E10" s="309"/>
      <c r="F10" s="330">
        <v>6800360</v>
      </c>
      <c r="G10" s="331">
        <v>91941</v>
      </c>
    </row>
    <row r="11" spans="1:7" ht="18" customHeight="1">
      <c r="A11" s="329" t="s">
        <v>89</v>
      </c>
      <c r="C11" s="325">
        <v>1457681</v>
      </c>
      <c r="D11" s="325">
        <v>2044</v>
      </c>
      <c r="E11" s="309"/>
      <c r="F11" s="331">
        <v>1248295</v>
      </c>
      <c r="G11" s="331">
        <v>1905</v>
      </c>
    </row>
    <row r="12" spans="1:7" ht="18" customHeight="1">
      <c r="A12" s="329" t="s">
        <v>126</v>
      </c>
      <c r="C12" s="325">
        <v>1743700</v>
      </c>
      <c r="D12" s="325">
        <v>22418</v>
      </c>
      <c r="E12" s="309"/>
      <c r="F12" s="332">
        <v>47941</v>
      </c>
      <c r="G12" s="332">
        <v>6299</v>
      </c>
    </row>
    <row r="13" spans="1:7" ht="18" customHeight="1">
      <c r="A13" s="410" t="s">
        <v>159</v>
      </c>
      <c r="C13" s="411">
        <v>0</v>
      </c>
      <c r="D13" s="411">
        <v>0</v>
      </c>
      <c r="E13" s="412"/>
      <c r="F13" s="413">
        <v>190</v>
      </c>
      <c r="G13" s="413">
        <v>0</v>
      </c>
    </row>
    <row r="14" spans="1:7" ht="18" customHeight="1">
      <c r="A14" s="329" t="s">
        <v>90</v>
      </c>
      <c r="C14" s="325">
        <v>2673</v>
      </c>
      <c r="D14" s="325">
        <v>96</v>
      </c>
      <c r="E14" s="309"/>
      <c r="F14" s="326">
        <v>9091</v>
      </c>
      <c r="G14" s="331">
        <v>88</v>
      </c>
    </row>
    <row r="15" spans="1:7" ht="18" customHeight="1">
      <c r="A15" s="329" t="s">
        <v>91</v>
      </c>
      <c r="C15" s="325">
        <v>17274</v>
      </c>
      <c r="D15" s="325">
        <v>1821</v>
      </c>
      <c r="E15" s="309"/>
      <c r="F15" s="326">
        <v>18654</v>
      </c>
      <c r="G15" s="331">
        <v>1020</v>
      </c>
    </row>
    <row r="16" spans="1:7" ht="18" customHeight="1">
      <c r="A16" s="329" t="s">
        <v>441</v>
      </c>
      <c r="C16" s="325">
        <v>733</v>
      </c>
      <c r="D16" s="325">
        <v>30</v>
      </c>
      <c r="E16" s="309"/>
      <c r="F16" s="326">
        <v>310</v>
      </c>
      <c r="G16" s="331">
        <v>85</v>
      </c>
    </row>
    <row r="17" spans="1:7" ht="18" customHeight="1">
      <c r="A17" s="329" t="s">
        <v>442</v>
      </c>
      <c r="C17" s="325">
        <v>58307</v>
      </c>
      <c r="D17" s="325">
        <v>6570</v>
      </c>
      <c r="E17" s="309"/>
      <c r="F17" s="326">
        <v>47799</v>
      </c>
      <c r="G17" s="331">
        <v>4485</v>
      </c>
    </row>
    <row r="18" spans="1:7" ht="18" customHeight="1">
      <c r="A18" s="329" t="s">
        <v>92</v>
      </c>
      <c r="C18" s="325">
        <v>2225</v>
      </c>
      <c r="D18" s="325">
        <v>0</v>
      </c>
      <c r="E18" s="309"/>
      <c r="F18" s="326">
        <v>2012</v>
      </c>
      <c r="G18" s="331">
        <v>200</v>
      </c>
    </row>
    <row r="19" spans="1:7" ht="18" customHeight="1">
      <c r="A19" s="329"/>
      <c r="C19" s="333"/>
      <c r="D19" s="325"/>
      <c r="E19" s="309"/>
      <c r="F19" s="326"/>
      <c r="G19" s="331"/>
    </row>
    <row r="20" spans="1:7" ht="18" customHeight="1">
      <c r="A20" s="334" t="s">
        <v>93</v>
      </c>
      <c r="C20" s="335"/>
      <c r="D20" s="325"/>
      <c r="E20" s="309"/>
      <c r="F20" s="326"/>
      <c r="G20" s="331"/>
    </row>
    <row r="21" spans="1:7" ht="18" customHeight="1">
      <c r="A21" s="329" t="s">
        <v>94</v>
      </c>
      <c r="C21" s="335">
        <v>2029068</v>
      </c>
      <c r="D21" s="325">
        <v>76444</v>
      </c>
      <c r="E21" s="309"/>
      <c r="F21" s="326">
        <v>2118792</v>
      </c>
      <c r="G21" s="331">
        <v>72469</v>
      </c>
    </row>
    <row r="22" spans="1:8" ht="17.25" customHeight="1">
      <c r="A22" s="329" t="s">
        <v>99</v>
      </c>
      <c r="C22" s="337">
        <v>26882</v>
      </c>
      <c r="D22" s="325">
        <v>613</v>
      </c>
      <c r="E22" s="309"/>
      <c r="F22" s="326">
        <v>32131</v>
      </c>
      <c r="G22" s="331">
        <v>330</v>
      </c>
      <c r="H22" s="336"/>
    </row>
    <row r="23" spans="1:9" ht="18" customHeight="1">
      <c r="A23" s="328" t="s">
        <v>100</v>
      </c>
      <c r="C23" s="337">
        <v>77758</v>
      </c>
      <c r="D23" s="325">
        <v>9265</v>
      </c>
      <c r="E23" s="309"/>
      <c r="F23" s="514" t="s">
        <v>316</v>
      </c>
      <c r="G23" s="514" t="s">
        <v>316</v>
      </c>
      <c r="H23" s="336"/>
      <c r="I23" s="336"/>
    </row>
    <row r="24" spans="1:9" ht="18" customHeight="1">
      <c r="A24" s="329" t="s">
        <v>95</v>
      </c>
      <c r="C24" s="335">
        <v>5611832</v>
      </c>
      <c r="D24" s="325">
        <v>684052</v>
      </c>
      <c r="E24" s="309"/>
      <c r="F24" s="326">
        <v>4220638</v>
      </c>
      <c r="G24" s="331">
        <v>553896</v>
      </c>
      <c r="H24" s="336"/>
      <c r="I24" s="336"/>
    </row>
    <row r="25" spans="1:9" ht="17.25">
      <c r="A25" s="338"/>
      <c r="C25" s="333"/>
      <c r="D25" s="333"/>
      <c r="E25" s="309"/>
      <c r="F25" s="326"/>
      <c r="G25" s="331"/>
      <c r="H25" s="336"/>
      <c r="I25" s="336"/>
    </row>
    <row r="26" spans="1:9" ht="17.25">
      <c r="A26" s="341" t="s">
        <v>96</v>
      </c>
      <c r="B26" s="427"/>
      <c r="C26" s="342">
        <f>SUM(C10:C24)</f>
        <v>19629692</v>
      </c>
      <c r="D26" s="342">
        <f>SUM(D10:D24)</f>
        <v>929213</v>
      </c>
      <c r="E26" s="317"/>
      <c r="F26" s="609">
        <v>14546213</v>
      </c>
      <c r="G26" s="609">
        <f>SUM(G10:G24)</f>
        <v>732718</v>
      </c>
      <c r="H26" s="339"/>
      <c r="I26" s="340"/>
    </row>
    <row r="27" spans="1:9" ht="16.5">
      <c r="A27" s="343"/>
      <c r="B27" s="344"/>
      <c r="C27" s="345"/>
      <c r="D27" s="345"/>
      <c r="E27" s="340"/>
      <c r="F27" s="345"/>
      <c r="G27" s="345"/>
      <c r="H27" s="339"/>
      <c r="I27" s="340"/>
    </row>
    <row r="28" spans="1:9" ht="16.5">
      <c r="A28" s="386" t="s">
        <v>180</v>
      </c>
      <c r="B28" s="346"/>
      <c r="C28" s="346"/>
      <c r="D28" s="346"/>
      <c r="E28" s="346"/>
      <c r="F28" s="346"/>
      <c r="G28" s="346"/>
      <c r="H28" s="339"/>
      <c r="I28" s="340"/>
    </row>
    <row r="29" spans="1:9" ht="18">
      <c r="A29" s="407" t="s">
        <v>440</v>
      </c>
      <c r="B29" s="346"/>
      <c r="C29" s="346"/>
      <c r="D29" s="346"/>
      <c r="E29" s="346"/>
      <c r="F29" s="346"/>
      <c r="G29" s="346"/>
      <c r="H29" s="339"/>
      <c r="I29" s="340"/>
    </row>
    <row r="30" spans="1:7" s="346" customFormat="1" ht="19.5">
      <c r="A30" s="347" t="s">
        <v>271</v>
      </c>
      <c r="B30" s="305"/>
      <c r="C30" s="305"/>
      <c r="D30" s="305"/>
      <c r="E30" s="305"/>
      <c r="F30" s="305"/>
      <c r="G30" s="305"/>
    </row>
    <row r="31" ht="16.5">
      <c r="G31" s="388" t="s">
        <v>208</v>
      </c>
    </row>
  </sheetData>
  <mergeCells count="2">
    <mergeCell ref="F4:G4"/>
    <mergeCell ref="C4:D4"/>
  </mergeCells>
  <printOptions horizontalCentered="1"/>
  <pageMargins left="0.3937007874015748" right="0.4330708661417323" top="0.3937007874015748" bottom="0.3937007874015748" header="0.3937007874015748" footer="0.1181102362204724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G26"/>
  <sheetViews>
    <sheetView workbookViewId="0" topLeftCell="A12">
      <selection activeCell="D14" sqref="D14"/>
    </sheetView>
  </sheetViews>
  <sheetFormatPr defaultColWidth="9.00390625" defaultRowHeight="16.5"/>
  <cols>
    <col min="1" max="1" width="3.875" style="76" customWidth="1"/>
    <col min="2" max="2" width="8.00390625" style="76" customWidth="1"/>
    <col min="3" max="3" width="26.50390625" style="76" customWidth="1"/>
    <col min="4" max="4" width="20.75390625" style="76" customWidth="1"/>
    <col min="5" max="5" width="21.125" style="76" customWidth="1"/>
    <col min="6" max="6" width="13.125" style="76" customWidth="1"/>
    <col min="7" max="7" width="11.875" style="76" customWidth="1"/>
    <col min="8" max="16384" width="8.00390625" style="76" customWidth="1"/>
  </cols>
  <sheetData>
    <row r="1" ht="22.5">
      <c r="A1" s="75" t="s">
        <v>23</v>
      </c>
    </row>
    <row r="3" ht="13.5" customHeight="1">
      <c r="A3" s="77"/>
    </row>
    <row r="4" s="78" customFormat="1" ht="18.75"/>
    <row r="5" s="78" customFormat="1" ht="19.5">
      <c r="A5" s="79" t="s">
        <v>121</v>
      </c>
    </row>
    <row r="6" s="80" customFormat="1" ht="15.75">
      <c r="D6" s="81"/>
    </row>
    <row r="7" spans="1:6" s="80" customFormat="1" ht="15.75">
      <c r="A7" s="82"/>
      <c r="B7" s="83"/>
      <c r="C7" s="83"/>
      <c r="D7" s="84"/>
      <c r="E7" s="83"/>
      <c r="F7" s="83"/>
    </row>
    <row r="8" spans="1:7" s="80" customFormat="1" ht="16.5">
      <c r="A8" s="551"/>
      <c r="B8" s="551"/>
      <c r="C8" s="551"/>
      <c r="D8" s="552" t="s">
        <v>368</v>
      </c>
      <c r="E8" s="551"/>
      <c r="F8" s="553"/>
      <c r="G8" s="551"/>
    </row>
    <row r="9" spans="1:7" s="80" customFormat="1" ht="17.25">
      <c r="A9" s="554"/>
      <c r="B9" s="554"/>
      <c r="C9" s="554"/>
      <c r="D9" s="555" t="s">
        <v>369</v>
      </c>
      <c r="E9" s="554"/>
      <c r="F9" s="549" t="s">
        <v>24</v>
      </c>
      <c r="G9" s="554"/>
    </row>
    <row r="10" spans="1:7" s="80" customFormat="1" ht="17.25">
      <c r="A10" s="603" t="s">
        <v>28</v>
      </c>
      <c r="B10" s="556"/>
      <c r="C10" s="556"/>
      <c r="D10" s="557" t="s">
        <v>370</v>
      </c>
      <c r="E10" s="558" t="s">
        <v>371</v>
      </c>
      <c r="F10" s="556" t="s">
        <v>26</v>
      </c>
      <c r="G10" s="556"/>
    </row>
    <row r="11" spans="1:7" s="80" customFormat="1" ht="16.5">
      <c r="A11" s="558"/>
      <c r="B11" s="556"/>
      <c r="C11" s="556"/>
      <c r="D11" s="557"/>
      <c r="E11" s="558"/>
      <c r="F11" s="556"/>
      <c r="G11" s="556"/>
    </row>
    <row r="12" spans="1:7" s="80" customFormat="1" ht="16.5">
      <c r="A12" s="604"/>
      <c r="B12" s="551"/>
      <c r="C12" s="551"/>
      <c r="D12" s="559"/>
      <c r="E12" s="551"/>
      <c r="F12" s="560"/>
      <c r="G12" s="551"/>
    </row>
    <row r="13" spans="1:7" s="80" customFormat="1" ht="17.25">
      <c r="A13" s="603" t="s">
        <v>25</v>
      </c>
      <c r="B13" s="556"/>
      <c r="C13" s="556"/>
      <c r="D13" s="557" t="s">
        <v>372</v>
      </c>
      <c r="E13" s="556"/>
      <c r="F13" s="553" t="s">
        <v>373</v>
      </c>
      <c r="G13" s="556" t="s">
        <v>374</v>
      </c>
    </row>
    <row r="14" spans="1:7" s="80" customFormat="1" ht="16.5">
      <c r="A14" s="558"/>
      <c r="B14" s="556"/>
      <c r="C14" s="556"/>
      <c r="D14" s="557"/>
      <c r="E14" s="556"/>
      <c r="F14" s="556"/>
      <c r="G14" s="556"/>
    </row>
    <row r="15" spans="1:7" s="80" customFormat="1" ht="16.5">
      <c r="A15" s="558"/>
      <c r="B15" s="556"/>
      <c r="C15" s="556"/>
      <c r="D15" s="557"/>
      <c r="E15" s="556"/>
      <c r="F15" s="556"/>
      <c r="G15" s="556"/>
    </row>
    <row r="16" spans="1:7" s="80" customFormat="1" ht="17.25">
      <c r="A16" s="603" t="s">
        <v>414</v>
      </c>
      <c r="B16" s="556"/>
      <c r="C16" s="556"/>
      <c r="D16" s="557"/>
      <c r="E16" s="556"/>
      <c r="F16" s="556"/>
      <c r="G16" s="556"/>
    </row>
    <row r="17" spans="1:7" s="80" customFormat="1" ht="16.5">
      <c r="A17" s="558"/>
      <c r="B17" s="556"/>
      <c r="C17" s="556"/>
      <c r="D17" s="557"/>
      <c r="E17" s="556"/>
      <c r="F17" s="556"/>
      <c r="G17" s="556"/>
    </row>
    <row r="18" spans="1:7" s="80" customFormat="1" ht="17.25">
      <c r="A18" s="605"/>
      <c r="B18" s="556"/>
      <c r="C18" s="561"/>
      <c r="D18" s="557"/>
      <c r="E18" s="556"/>
      <c r="F18" s="561"/>
      <c r="G18" s="556"/>
    </row>
    <row r="19" spans="1:7" s="80" customFormat="1" ht="18">
      <c r="A19" s="605" t="s">
        <v>415</v>
      </c>
      <c r="B19" s="556"/>
      <c r="C19" s="561"/>
      <c r="D19" s="557" t="s">
        <v>375</v>
      </c>
      <c r="E19" s="556"/>
      <c r="F19" s="556" t="s">
        <v>26</v>
      </c>
      <c r="G19" s="556"/>
    </row>
    <row r="20" spans="1:7" s="80" customFormat="1" ht="17.25">
      <c r="A20" s="605"/>
      <c r="B20" s="556"/>
      <c r="C20" s="561"/>
      <c r="D20" s="557"/>
      <c r="E20" s="556"/>
      <c r="F20" s="561"/>
      <c r="G20" s="556"/>
    </row>
    <row r="21" spans="1:7" s="80" customFormat="1" ht="17.25">
      <c r="A21" s="605"/>
      <c r="B21" s="556"/>
      <c r="C21" s="561"/>
      <c r="D21" s="557"/>
      <c r="E21" s="556"/>
      <c r="F21" s="561"/>
      <c r="G21" s="556"/>
    </row>
    <row r="22" spans="1:7" s="80" customFormat="1" ht="17.25">
      <c r="A22" s="606" t="s">
        <v>27</v>
      </c>
      <c r="B22" s="556"/>
      <c r="C22" s="561"/>
      <c r="D22" s="557" t="s">
        <v>376</v>
      </c>
      <c r="E22" s="556"/>
      <c r="F22" s="556" t="s">
        <v>26</v>
      </c>
      <c r="G22" s="556"/>
    </row>
    <row r="23" spans="1:7" s="80" customFormat="1" ht="16.5">
      <c r="A23" s="556"/>
      <c r="B23" s="556"/>
      <c r="C23" s="556"/>
      <c r="D23" s="557"/>
      <c r="E23" s="558"/>
      <c r="F23" s="556"/>
      <c r="G23" s="556"/>
    </row>
    <row r="24" spans="1:7" s="80" customFormat="1" ht="16.5">
      <c r="A24" s="556"/>
      <c r="B24" s="556"/>
      <c r="C24" s="556"/>
      <c r="D24" s="557"/>
      <c r="E24" s="556"/>
      <c r="F24" s="556"/>
      <c r="G24" s="556"/>
    </row>
    <row r="25" spans="1:7" s="80" customFormat="1" ht="17.25">
      <c r="A25" s="603" t="s">
        <v>416</v>
      </c>
      <c r="B25" s="556"/>
      <c r="C25" s="556"/>
      <c r="D25" s="562">
        <v>1259</v>
      </c>
      <c r="E25" s="556"/>
      <c r="F25" s="556" t="s">
        <v>26</v>
      </c>
      <c r="G25" s="556"/>
    </row>
    <row r="26" spans="4:7" s="80" customFormat="1" ht="16.5">
      <c r="D26" s="81"/>
      <c r="G26" s="602" t="s">
        <v>193</v>
      </c>
    </row>
  </sheetData>
  <printOptions/>
  <pageMargins left="0.7480314960629921" right="0.7480314960629921" top="0.984251968503937" bottom="0.5905511811023623" header="0.5118110236220472" footer="0.5118110236220472"/>
  <pageSetup horizontalDpi="600" verticalDpi="600" orientation="landscape" paperSize="9" scale="110" r:id="rId1"/>
</worksheet>
</file>

<file path=xl/worksheets/sheet20.xml><?xml version="1.0" encoding="utf-8"?>
<worksheet xmlns="http://schemas.openxmlformats.org/spreadsheetml/2006/main" xmlns:r="http://schemas.openxmlformats.org/officeDocument/2006/relationships">
  <dimension ref="A1:E83"/>
  <sheetViews>
    <sheetView workbookViewId="0" topLeftCell="A66">
      <selection activeCell="F54" sqref="F54"/>
    </sheetView>
  </sheetViews>
  <sheetFormatPr defaultColWidth="9.00390625" defaultRowHeight="16.5"/>
  <cols>
    <col min="1" max="1" width="42.50390625" style="367" customWidth="1"/>
    <col min="2" max="2" width="3.375" style="367" customWidth="1"/>
    <col min="3" max="3" width="15.375" style="367" customWidth="1"/>
    <col min="4" max="4" width="17.375" style="367" customWidth="1"/>
    <col min="5" max="5" width="8.00390625" style="367" hidden="1" customWidth="1"/>
    <col min="6" max="16384" width="8.00390625" style="367" customWidth="1"/>
  </cols>
  <sheetData>
    <row r="1" spans="1:5" ht="25.5">
      <c r="A1" s="428" t="s">
        <v>181</v>
      </c>
      <c r="B1" s="2"/>
      <c r="C1" s="2"/>
      <c r="D1" s="2"/>
      <c r="E1" s="2"/>
    </row>
    <row r="2" spans="1:5" ht="14.25" customHeight="1">
      <c r="A2" s="642"/>
      <c r="B2" s="618"/>
      <c r="C2" s="357"/>
      <c r="D2" s="361"/>
      <c r="E2" s="2"/>
    </row>
    <row r="3" spans="1:5" ht="14.25" customHeight="1">
      <c r="A3" s="642"/>
      <c r="B3" s="618"/>
      <c r="C3" s="357"/>
      <c r="D3" s="394"/>
      <c r="E3" s="2"/>
    </row>
    <row r="4" spans="1:5" ht="17.25" customHeight="1">
      <c r="A4" s="642"/>
      <c r="B4" s="618"/>
      <c r="C4" s="653" t="s">
        <v>317</v>
      </c>
      <c r="D4" s="653"/>
      <c r="E4" s="2"/>
    </row>
    <row r="5" spans="1:5" ht="16.5" thickBot="1">
      <c r="A5" s="643"/>
      <c r="B5" s="644"/>
      <c r="C5" s="455" t="s">
        <v>318</v>
      </c>
      <c r="D5" s="456" t="s">
        <v>319</v>
      </c>
      <c r="E5" s="2"/>
    </row>
    <row r="6" spans="1:5" ht="15.75">
      <c r="A6" s="355"/>
      <c r="B6" s="356"/>
      <c r="C6" s="361"/>
      <c r="D6" s="361"/>
      <c r="E6" s="2"/>
    </row>
    <row r="7" spans="1:5" ht="14.25" customHeight="1">
      <c r="A7" s="362" t="s">
        <v>186</v>
      </c>
      <c r="B7" s="618"/>
      <c r="C7" s="645"/>
      <c r="D7" s="621"/>
      <c r="E7" s="2"/>
    </row>
    <row r="8" spans="1:5" ht="14.25" customHeight="1">
      <c r="A8" s="355" t="s">
        <v>185</v>
      </c>
      <c r="B8" s="618"/>
      <c r="C8" s="645"/>
      <c r="D8" s="621"/>
      <c r="E8" s="2"/>
    </row>
    <row r="9" spans="1:5" ht="15.75">
      <c r="A9" s="355"/>
      <c r="B9" s="618"/>
      <c r="C9" s="645"/>
      <c r="D9" s="621"/>
      <c r="E9" s="2"/>
    </row>
    <row r="10" spans="1:5" ht="15.75">
      <c r="A10" s="366" t="s">
        <v>187</v>
      </c>
      <c r="B10" s="618"/>
      <c r="C10" s="646">
        <v>149572</v>
      </c>
      <c r="D10" s="648">
        <v>116142</v>
      </c>
      <c r="E10" s="2"/>
    </row>
    <row r="11" spans="1:5" ht="15.75">
      <c r="A11" s="363" t="s">
        <v>327</v>
      </c>
      <c r="B11" s="618"/>
      <c r="C11" s="647"/>
      <c r="D11" s="623"/>
      <c r="E11" s="2"/>
    </row>
    <row r="12" spans="1:5" ht="15.75" hidden="1">
      <c r="A12" s="363"/>
      <c r="B12" s="618"/>
      <c r="C12" s="647"/>
      <c r="D12" s="623"/>
      <c r="E12" s="2"/>
    </row>
    <row r="13" spans="1:5" ht="15.75">
      <c r="A13" s="366" t="s">
        <v>190</v>
      </c>
      <c r="B13" s="618"/>
      <c r="C13" s="500" t="s">
        <v>320</v>
      </c>
      <c r="D13" s="364" t="s">
        <v>110</v>
      </c>
      <c r="E13" s="2"/>
    </row>
    <row r="14" spans="1:5" ht="15.75">
      <c r="A14" s="363"/>
      <c r="B14" s="618"/>
      <c r="C14" s="368"/>
      <c r="D14" s="369"/>
      <c r="E14" s="2"/>
    </row>
    <row r="15" spans="1:5" ht="15.75">
      <c r="A15" s="366" t="s">
        <v>188</v>
      </c>
      <c r="B15" s="618"/>
      <c r="C15" s="500" t="s">
        <v>321</v>
      </c>
      <c r="D15" s="364" t="s">
        <v>111</v>
      </c>
      <c r="E15" s="2"/>
    </row>
    <row r="16" spans="1:5" ht="15.75">
      <c r="A16" s="363"/>
      <c r="B16" s="618"/>
      <c r="C16" s="368"/>
      <c r="D16" s="369"/>
      <c r="E16" s="2"/>
    </row>
    <row r="17" spans="1:5" ht="30.75" customHeight="1">
      <c r="A17" s="362" t="s">
        <v>328</v>
      </c>
      <c r="B17" s="356"/>
      <c r="C17" s="357"/>
      <c r="D17" s="361"/>
      <c r="E17" s="2"/>
    </row>
    <row r="18" spans="1:5" ht="15.75">
      <c r="A18" s="366" t="s">
        <v>189</v>
      </c>
      <c r="B18" s="618"/>
      <c r="C18" s="646">
        <v>23778</v>
      </c>
      <c r="D18" s="621" t="s">
        <v>103</v>
      </c>
      <c r="E18" s="2"/>
    </row>
    <row r="19" spans="2:5" ht="15.75">
      <c r="B19" s="618"/>
      <c r="C19" s="647"/>
      <c r="D19" s="621"/>
      <c r="E19" s="2"/>
    </row>
    <row r="20" spans="1:5" ht="15.75" hidden="1">
      <c r="A20" s="363"/>
      <c r="B20" s="618"/>
      <c r="C20" s="647"/>
      <c r="D20" s="621"/>
      <c r="E20" s="2"/>
    </row>
    <row r="21" spans="1:5" ht="15.75">
      <c r="A21" s="366" t="s">
        <v>190</v>
      </c>
      <c r="B21" s="618"/>
      <c r="C21" s="500" t="s">
        <v>322</v>
      </c>
      <c r="D21" s="364" t="s">
        <v>112</v>
      </c>
      <c r="E21" s="2"/>
    </row>
    <row r="22" spans="1:5" ht="15.75">
      <c r="A22" s="369"/>
      <c r="B22" s="618"/>
      <c r="C22" s="368"/>
      <c r="D22" s="361"/>
      <c r="E22" s="2"/>
    </row>
    <row r="23" spans="1:5" ht="15.75">
      <c r="A23" s="366" t="s">
        <v>188</v>
      </c>
      <c r="B23" s="618"/>
      <c r="C23" s="500" t="s">
        <v>323</v>
      </c>
      <c r="D23" s="364" t="s">
        <v>113</v>
      </c>
      <c r="E23" s="2"/>
    </row>
    <row r="24" spans="1:5" ht="15.75">
      <c r="A24" s="369"/>
      <c r="B24" s="618"/>
      <c r="C24" s="368"/>
      <c r="D24" s="361"/>
      <c r="E24" s="2"/>
    </row>
    <row r="25" spans="1:5" ht="15.75">
      <c r="A25" s="362" t="s">
        <v>329</v>
      </c>
      <c r="B25" s="618"/>
      <c r="C25" s="645"/>
      <c r="D25" s="621"/>
      <c r="E25" s="2"/>
    </row>
    <row r="26" spans="1:5" ht="15.75">
      <c r="A26" s="355" t="s">
        <v>330</v>
      </c>
      <c r="B26" s="618"/>
      <c r="C26" s="645"/>
      <c r="D26" s="621"/>
      <c r="E26" s="2"/>
    </row>
    <row r="27" spans="1:5" ht="15.75">
      <c r="A27" s="366" t="s">
        <v>191</v>
      </c>
      <c r="B27" s="618"/>
      <c r="C27" s="647">
        <v>413</v>
      </c>
      <c r="D27" s="621" t="s">
        <v>104</v>
      </c>
      <c r="E27" s="2"/>
    </row>
    <row r="28" spans="2:5" ht="15.75">
      <c r="B28" s="618"/>
      <c r="C28" s="647"/>
      <c r="D28" s="621"/>
      <c r="E28" s="2"/>
    </row>
    <row r="29" spans="1:5" ht="15.75" hidden="1">
      <c r="A29" s="363"/>
      <c r="B29" s="618"/>
      <c r="C29" s="647"/>
      <c r="D29" s="621"/>
      <c r="E29" s="2"/>
    </row>
    <row r="30" spans="1:5" ht="15.75">
      <c r="A30" s="366" t="s">
        <v>190</v>
      </c>
      <c r="B30" s="618"/>
      <c r="C30" s="500" t="s">
        <v>429</v>
      </c>
      <c r="D30" s="364" t="s">
        <v>114</v>
      </c>
      <c r="E30" s="2"/>
    </row>
    <row r="31" spans="1:5" ht="15.75">
      <c r="A31" s="369"/>
      <c r="B31" s="618"/>
      <c r="C31" s="368"/>
      <c r="D31" s="361"/>
      <c r="E31" s="2"/>
    </row>
    <row r="32" spans="1:5" ht="15.75">
      <c r="A32" s="366" t="s">
        <v>188</v>
      </c>
      <c r="B32" s="356"/>
      <c r="C32" s="500" t="s">
        <v>325</v>
      </c>
      <c r="D32" s="364" t="s">
        <v>115</v>
      </c>
      <c r="E32" s="2"/>
    </row>
    <row r="33" spans="1:5" ht="15.75">
      <c r="A33" s="2"/>
      <c r="B33" s="2"/>
      <c r="C33" s="287"/>
      <c r="D33" s="2"/>
      <c r="E33" s="2"/>
    </row>
    <row r="34" spans="1:5" ht="15.75">
      <c r="A34" s="2"/>
      <c r="B34" s="2"/>
      <c r="C34" s="287"/>
      <c r="D34" s="2"/>
      <c r="E34" s="2"/>
    </row>
    <row r="35" spans="1:5" ht="15.75">
      <c r="A35" s="2"/>
      <c r="B35" s="2"/>
      <c r="C35" s="287"/>
      <c r="D35" s="2"/>
      <c r="E35" s="2"/>
    </row>
    <row r="36" spans="1:5" ht="15.75">
      <c r="A36" s="2"/>
      <c r="B36" s="2"/>
      <c r="C36" s="287"/>
      <c r="D36" s="2"/>
      <c r="E36" s="2"/>
    </row>
    <row r="37" spans="1:5" ht="15.75">
      <c r="A37" s="2"/>
      <c r="B37" s="2"/>
      <c r="C37" s="287"/>
      <c r="D37" s="2"/>
      <c r="E37" s="2"/>
    </row>
    <row r="38" spans="1:5" ht="15.75">
      <c r="A38" s="2"/>
      <c r="B38" s="2"/>
      <c r="C38" s="287"/>
      <c r="D38" s="2"/>
      <c r="E38" s="2"/>
    </row>
    <row r="39" spans="1:5" ht="15.75">
      <c r="A39" s="2"/>
      <c r="B39" s="2"/>
      <c r="C39" s="287"/>
      <c r="D39" s="2"/>
      <c r="E39" s="2"/>
    </row>
    <row r="40" spans="1:5" ht="15.75">
      <c r="A40" s="2"/>
      <c r="B40" s="2"/>
      <c r="C40" s="287"/>
      <c r="D40" s="2"/>
      <c r="E40" s="2"/>
    </row>
    <row r="41" spans="1:5" ht="15.75">
      <c r="A41" s="2"/>
      <c r="B41" s="2"/>
      <c r="C41" s="287"/>
      <c r="D41" s="2"/>
      <c r="E41" s="2"/>
    </row>
    <row r="42" spans="1:5" ht="15.75">
      <c r="A42" s="2"/>
      <c r="B42" s="2"/>
      <c r="C42" s="287"/>
      <c r="D42" s="2"/>
      <c r="E42" s="2"/>
    </row>
    <row r="43" spans="1:5" ht="15.75">
      <c r="A43" s="2"/>
      <c r="B43" s="2"/>
      <c r="C43" s="287"/>
      <c r="D43" s="2"/>
      <c r="E43" s="2"/>
    </row>
    <row r="44" spans="1:5" ht="15.75">
      <c r="A44" s="2"/>
      <c r="B44" s="2"/>
      <c r="C44" s="287"/>
      <c r="D44" s="2"/>
      <c r="E44" s="2"/>
    </row>
    <row r="45" spans="1:5" ht="15.75">
      <c r="A45" s="2"/>
      <c r="B45" s="2"/>
      <c r="C45" s="287"/>
      <c r="D45" s="2"/>
      <c r="E45" s="2"/>
    </row>
    <row r="46" spans="1:5" ht="15.75">
      <c r="A46" s="2"/>
      <c r="B46" s="2"/>
      <c r="C46" s="287"/>
      <c r="D46" s="2"/>
      <c r="E46" s="2"/>
    </row>
    <row r="47" spans="1:5" ht="15.75">
      <c r="A47" s="2"/>
      <c r="B47" s="2"/>
      <c r="C47" s="287"/>
      <c r="D47" s="2"/>
      <c r="E47" s="2"/>
    </row>
    <row r="48" spans="1:5" ht="15.75">
      <c r="A48" s="2"/>
      <c r="B48" s="2"/>
      <c r="C48" s="287"/>
      <c r="D48" s="2"/>
      <c r="E48" s="2"/>
    </row>
    <row r="49" spans="1:5" ht="15.75">
      <c r="A49" s="2"/>
      <c r="B49" s="2"/>
      <c r="C49" s="287"/>
      <c r="D49" s="2"/>
      <c r="E49" s="2"/>
    </row>
    <row r="50" spans="1:5" ht="14.25" customHeight="1">
      <c r="A50" s="642"/>
      <c r="B50" s="618"/>
      <c r="C50" s="357"/>
      <c r="D50" s="394"/>
      <c r="E50" s="361"/>
    </row>
    <row r="51" spans="1:5" ht="15.75" customHeight="1">
      <c r="A51" s="642"/>
      <c r="B51" s="618"/>
      <c r="C51" s="653" t="s">
        <v>331</v>
      </c>
      <c r="D51" s="653"/>
      <c r="E51" s="653"/>
    </row>
    <row r="52" spans="1:5" ht="15.75" thickBot="1">
      <c r="A52" s="643"/>
      <c r="B52" s="644"/>
      <c r="C52" s="360">
        <v>2004</v>
      </c>
      <c r="D52" s="649">
        <v>2003</v>
      </c>
      <c r="E52" s="649"/>
    </row>
    <row r="53" spans="1:5" ht="15">
      <c r="A53" s="430"/>
      <c r="B53" s="419"/>
      <c r="C53" s="9"/>
      <c r="D53" s="420"/>
      <c r="E53" s="431"/>
    </row>
    <row r="54" spans="1:5" ht="31.5">
      <c r="A54" s="362" t="s">
        <v>332</v>
      </c>
      <c r="B54" s="618"/>
      <c r="C54" s="650">
        <v>0.997</v>
      </c>
      <c r="D54" s="619">
        <v>0.9969</v>
      </c>
      <c r="E54" s="619"/>
    </row>
    <row r="55" spans="2:5" ht="12.75">
      <c r="B55" s="618"/>
      <c r="C55" s="650"/>
      <c r="D55" s="619"/>
      <c r="E55" s="619"/>
    </row>
    <row r="56" spans="1:5" ht="15">
      <c r="A56" s="356"/>
      <c r="B56" s="356"/>
      <c r="C56" s="357"/>
      <c r="D56" s="621"/>
      <c r="E56" s="621"/>
    </row>
    <row r="57" spans="1:5" ht="30" customHeight="1">
      <c r="A57" s="362" t="s">
        <v>120</v>
      </c>
      <c r="B57" s="651"/>
      <c r="C57" s="652">
        <v>0.9998</v>
      </c>
      <c r="D57" s="641">
        <v>0.9997</v>
      </c>
      <c r="E57" s="641"/>
    </row>
    <row r="58" spans="2:5" ht="18.75" customHeight="1">
      <c r="B58" s="651"/>
      <c r="C58" s="652"/>
      <c r="D58" s="641"/>
      <c r="E58" s="641"/>
    </row>
    <row r="59" spans="1:5" ht="14.25" customHeight="1">
      <c r="A59" s="355"/>
      <c r="B59" s="618"/>
      <c r="C59" s="645"/>
      <c r="D59" s="621"/>
      <c r="E59" s="621"/>
    </row>
    <row r="60" spans="1:5" ht="15.75">
      <c r="A60" s="362" t="s">
        <v>116</v>
      </c>
      <c r="B60" s="618"/>
      <c r="C60" s="645"/>
      <c r="D60" s="621"/>
      <c r="E60" s="621"/>
    </row>
    <row r="61" spans="1:5" ht="15.75">
      <c r="A61" s="366" t="s">
        <v>182</v>
      </c>
      <c r="B61" s="618"/>
      <c r="C61" s="647">
        <v>9</v>
      </c>
      <c r="D61" s="623" t="s">
        <v>105</v>
      </c>
      <c r="E61" s="623"/>
    </row>
    <row r="62" spans="1:5" ht="15">
      <c r="A62" s="363"/>
      <c r="B62" s="618"/>
      <c r="C62" s="647"/>
      <c r="D62" s="623"/>
      <c r="E62" s="623"/>
    </row>
    <row r="63" spans="1:5" ht="15.75">
      <c r="A63" s="366" t="s">
        <v>333</v>
      </c>
      <c r="B63" s="618"/>
      <c r="C63" s="647">
        <v>10</v>
      </c>
      <c r="D63" s="623" t="s">
        <v>106</v>
      </c>
      <c r="E63" s="623"/>
    </row>
    <row r="64" spans="2:5" ht="12.75">
      <c r="B64" s="618"/>
      <c r="C64" s="647"/>
      <c r="D64" s="623"/>
      <c r="E64" s="623"/>
    </row>
    <row r="65" spans="1:5" ht="15">
      <c r="A65" s="363"/>
      <c r="B65" s="618"/>
      <c r="C65" s="647"/>
      <c r="D65" s="623"/>
      <c r="E65" s="623"/>
    </row>
    <row r="66" spans="1:5" ht="15.75" customHeight="1">
      <c r="A66" s="366" t="s">
        <v>334</v>
      </c>
      <c r="B66" s="618"/>
      <c r="C66" s="500" t="s">
        <v>326</v>
      </c>
      <c r="D66" s="623" t="s">
        <v>117</v>
      </c>
      <c r="E66" s="623"/>
    </row>
    <row r="67" spans="1:5" ht="15.75">
      <c r="A67" s="369"/>
      <c r="B67" s="618"/>
      <c r="C67" s="368"/>
      <c r="D67" s="621"/>
      <c r="E67" s="621"/>
    </row>
    <row r="68" spans="1:5" ht="16.5" thickBot="1">
      <c r="A68" s="358"/>
      <c r="B68" s="359"/>
      <c r="C68" s="360"/>
      <c r="D68" s="360"/>
      <c r="E68" s="365"/>
    </row>
    <row r="69" spans="1:5" ht="15.75">
      <c r="A69" s="355"/>
      <c r="B69" s="356"/>
      <c r="C69" s="357"/>
      <c r="D69" s="361"/>
      <c r="E69" s="365"/>
    </row>
    <row r="70" spans="1:5" ht="14.25" customHeight="1">
      <c r="A70" s="362" t="s">
        <v>107</v>
      </c>
      <c r="B70" s="618"/>
      <c r="C70" s="645"/>
      <c r="D70" s="621" t="s">
        <v>102</v>
      </c>
      <c r="E70" s="620"/>
    </row>
    <row r="71" spans="1:5" ht="15" customHeight="1">
      <c r="A71" s="355"/>
      <c r="B71" s="618"/>
      <c r="C71" s="645"/>
      <c r="D71" s="621"/>
      <c r="E71" s="620"/>
    </row>
    <row r="72" spans="1:5" ht="14.25" customHeight="1">
      <c r="A72" s="366" t="s">
        <v>335</v>
      </c>
      <c r="B72" s="356"/>
      <c r="C72" s="357" t="s">
        <v>336</v>
      </c>
      <c r="D72" s="361" t="s">
        <v>118</v>
      </c>
      <c r="E72" s="365"/>
    </row>
    <row r="73" spans="1:5" ht="15.75">
      <c r="A73" s="369"/>
      <c r="B73" s="618"/>
      <c r="E73" s="620"/>
    </row>
    <row r="74" spans="2:5" ht="15" customHeight="1">
      <c r="B74" s="618"/>
      <c r="C74" s="368"/>
      <c r="D74" s="361"/>
      <c r="E74" s="620"/>
    </row>
    <row r="75" spans="1:5" ht="15" customHeight="1">
      <c r="A75" s="366" t="s">
        <v>337</v>
      </c>
      <c r="B75" s="618"/>
      <c r="C75" s="622">
        <v>0.6071</v>
      </c>
      <c r="D75" s="621" t="s">
        <v>108</v>
      </c>
      <c r="E75" s="620"/>
    </row>
    <row r="76" spans="1:5" ht="15" customHeight="1">
      <c r="A76" s="370" t="s">
        <v>338</v>
      </c>
      <c r="B76" s="618"/>
      <c r="C76" s="622"/>
      <c r="D76" s="621"/>
      <c r="E76" s="620"/>
    </row>
    <row r="77" spans="1:5" ht="15" customHeight="1">
      <c r="A77" s="370"/>
      <c r="B77" s="356"/>
      <c r="C77" s="429"/>
      <c r="D77" s="361"/>
      <c r="E77" s="365"/>
    </row>
    <row r="78" spans="1:5" ht="15" customHeight="1">
      <c r="A78" s="366" t="s">
        <v>339</v>
      </c>
      <c r="B78" s="618"/>
      <c r="C78" s="357" t="s">
        <v>340</v>
      </c>
      <c r="D78" s="361" t="s">
        <v>119</v>
      </c>
      <c r="E78" s="620"/>
    </row>
    <row r="79" spans="1:5" ht="15">
      <c r="A79" s="366"/>
      <c r="B79" s="618"/>
      <c r="E79" s="620"/>
    </row>
    <row r="80" spans="1:5" ht="15" customHeight="1">
      <c r="A80" s="366" t="s">
        <v>341</v>
      </c>
      <c r="B80" s="618"/>
      <c r="C80" s="622">
        <v>0.3446</v>
      </c>
      <c r="D80" s="621" t="s">
        <v>109</v>
      </c>
      <c r="E80" s="620"/>
    </row>
    <row r="81" spans="2:5" ht="15" customHeight="1">
      <c r="B81" s="618"/>
      <c r="C81" s="647"/>
      <c r="D81" s="621"/>
      <c r="E81" s="620"/>
    </row>
    <row r="82" spans="1:5" ht="15.75">
      <c r="A82" s="2"/>
      <c r="B82" s="618"/>
      <c r="C82" s="647"/>
      <c r="D82" s="621"/>
      <c r="E82" s="620"/>
    </row>
    <row r="83" spans="2:5" ht="16.5">
      <c r="B83" s="2"/>
      <c r="C83" s="2"/>
      <c r="D83" s="434" t="s">
        <v>324</v>
      </c>
      <c r="E83" s="2"/>
    </row>
  </sheetData>
  <mergeCells count="62">
    <mergeCell ref="C4:D4"/>
    <mergeCell ref="C51:E51"/>
    <mergeCell ref="B78:B79"/>
    <mergeCell ref="E78:E79"/>
    <mergeCell ref="D70:D71"/>
    <mergeCell ref="E70:E71"/>
    <mergeCell ref="B73:B74"/>
    <mergeCell ref="E73:E74"/>
    <mergeCell ref="B63:B65"/>
    <mergeCell ref="C63:C65"/>
    <mergeCell ref="B80:B82"/>
    <mergeCell ref="C80:C82"/>
    <mergeCell ref="D80:D82"/>
    <mergeCell ref="E80:E82"/>
    <mergeCell ref="B70:B71"/>
    <mergeCell ref="C70:C71"/>
    <mergeCell ref="B57:B58"/>
    <mergeCell ref="C57:C58"/>
    <mergeCell ref="B61:B62"/>
    <mergeCell ref="C61:C62"/>
    <mergeCell ref="A50:A52"/>
    <mergeCell ref="B50:B52"/>
    <mergeCell ref="B75:B76"/>
    <mergeCell ref="D52:E52"/>
    <mergeCell ref="B54:B55"/>
    <mergeCell ref="C54:C55"/>
    <mergeCell ref="B59:B60"/>
    <mergeCell ref="D66:E66"/>
    <mergeCell ref="C59:C60"/>
    <mergeCell ref="B66:B67"/>
    <mergeCell ref="B27:B29"/>
    <mergeCell ref="C27:C29"/>
    <mergeCell ref="D27:D29"/>
    <mergeCell ref="B30:B31"/>
    <mergeCell ref="B23:B24"/>
    <mergeCell ref="B25:B26"/>
    <mergeCell ref="C25:C26"/>
    <mergeCell ref="D25:D26"/>
    <mergeCell ref="B18:B20"/>
    <mergeCell ref="C18:C20"/>
    <mergeCell ref="D18:D20"/>
    <mergeCell ref="B21:B22"/>
    <mergeCell ref="B15:B16"/>
    <mergeCell ref="D63:E65"/>
    <mergeCell ref="A2:A5"/>
    <mergeCell ref="B2:B5"/>
    <mergeCell ref="B7:B9"/>
    <mergeCell ref="C7:C9"/>
    <mergeCell ref="D7:D9"/>
    <mergeCell ref="B10:B12"/>
    <mergeCell ref="C10:C12"/>
    <mergeCell ref="D10:D12"/>
    <mergeCell ref="B13:B14"/>
    <mergeCell ref="D54:E55"/>
    <mergeCell ref="E75:E76"/>
    <mergeCell ref="D75:D76"/>
    <mergeCell ref="C75:C76"/>
    <mergeCell ref="D61:E62"/>
    <mergeCell ref="D59:E60"/>
    <mergeCell ref="D57:E58"/>
    <mergeCell ref="D56:E56"/>
    <mergeCell ref="D67:E67"/>
  </mergeCells>
  <printOptions/>
  <pageMargins left="0.5511811023622047" right="0.5511811023622047" top="0.71" bottom="0.984251968503937" header="0.38"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L35"/>
  <sheetViews>
    <sheetView zoomScale="90" zoomScaleNormal="90" workbookViewId="0" topLeftCell="A1">
      <selection activeCell="N31" sqref="N31"/>
    </sheetView>
  </sheetViews>
  <sheetFormatPr defaultColWidth="9.00390625" defaultRowHeight="16.5"/>
  <cols>
    <col min="1" max="1" width="23.25390625" style="2" customWidth="1"/>
    <col min="2" max="2" width="11.875" style="2" customWidth="1"/>
    <col min="3" max="3" width="2.00390625" style="2" customWidth="1"/>
    <col min="4" max="4" width="11.375" style="2" customWidth="1"/>
    <col min="5" max="5" width="5.375" style="2" customWidth="1"/>
    <col min="6" max="6" width="11.75390625" style="2" customWidth="1"/>
    <col min="7" max="7" width="2.00390625" style="2" customWidth="1"/>
    <col min="8" max="8" width="11.00390625" style="2" customWidth="1"/>
    <col min="9" max="9" width="5.50390625" style="2" customWidth="1"/>
    <col min="10" max="10" width="11.00390625" style="2" customWidth="1"/>
    <col min="11" max="11" width="3.625" style="2" customWidth="1"/>
    <col min="12" max="12" width="11.125" style="2" customWidth="1"/>
    <col min="13" max="16384" width="9.00390625" style="2" customWidth="1"/>
  </cols>
  <sheetData>
    <row r="1" ht="25.5">
      <c r="A1" s="384" t="s">
        <v>0</v>
      </c>
    </row>
    <row r="2" ht="19.5">
      <c r="A2" s="484" t="s">
        <v>272</v>
      </c>
    </row>
    <row r="3" ht="25.5">
      <c r="A3" s="384"/>
    </row>
    <row r="4" ht="10.5" customHeight="1"/>
    <row r="5" spans="2:11" ht="16.5">
      <c r="B5" s="4" t="s">
        <v>1</v>
      </c>
      <c r="C5" s="4"/>
      <c r="F5" s="4" t="s">
        <v>2</v>
      </c>
      <c r="G5" s="4"/>
      <c r="J5" s="4" t="s">
        <v>3</v>
      </c>
      <c r="K5" s="4"/>
    </row>
    <row r="6" spans="1:12" s="8" customFormat="1" ht="15">
      <c r="A6" s="5"/>
      <c r="B6" s="6">
        <v>2004</v>
      </c>
      <c r="C6" s="6"/>
      <c r="D6" s="6">
        <v>2003</v>
      </c>
      <c r="E6" s="5"/>
      <c r="F6" s="6">
        <v>2004</v>
      </c>
      <c r="G6" s="6"/>
      <c r="H6" s="6">
        <v>2003</v>
      </c>
      <c r="I6" s="7"/>
      <c r="J6" s="6">
        <v>2004</v>
      </c>
      <c r="K6" s="6"/>
      <c r="L6" s="6">
        <v>2003</v>
      </c>
    </row>
    <row r="7" spans="1:12" s="8" customFormat="1" ht="15.75" customHeight="1">
      <c r="A7" s="5"/>
      <c r="B7" s="9"/>
      <c r="C7" s="9"/>
      <c r="D7" s="9"/>
      <c r="E7" s="10"/>
      <c r="F7" s="9"/>
      <c r="G7" s="9"/>
      <c r="H7" s="9"/>
      <c r="I7" s="10"/>
      <c r="J7" s="9"/>
      <c r="K7" s="9"/>
      <c r="L7" s="9"/>
    </row>
    <row r="8" s="8" customFormat="1" ht="8.25" customHeight="1"/>
    <row r="9" spans="1:12" s="8" customFormat="1" ht="18">
      <c r="A9" s="11" t="s">
        <v>160</v>
      </c>
      <c r="B9" s="8">
        <v>490</v>
      </c>
      <c r="D9" s="8">
        <v>499</v>
      </c>
      <c r="F9" s="8">
        <v>126</v>
      </c>
      <c r="H9" s="8">
        <v>129</v>
      </c>
      <c r="J9" s="8">
        <v>441</v>
      </c>
      <c r="L9" s="8">
        <v>445</v>
      </c>
    </row>
    <row r="10" s="8" customFormat="1" ht="9.75" customHeight="1"/>
    <row r="11" spans="1:12" s="8" customFormat="1" ht="15.75">
      <c r="A11" s="13" t="s">
        <v>4</v>
      </c>
      <c r="B11" s="12">
        <v>434</v>
      </c>
      <c r="C11" s="12"/>
      <c r="D11" s="12">
        <v>437</v>
      </c>
      <c r="E11" s="12"/>
      <c r="F11" s="12">
        <v>126</v>
      </c>
      <c r="G11" s="12"/>
      <c r="H11" s="12">
        <v>129</v>
      </c>
      <c r="I11" s="12"/>
      <c r="J11" s="12">
        <v>434</v>
      </c>
      <c r="K11" s="12"/>
      <c r="L11" s="12">
        <v>437</v>
      </c>
    </row>
    <row r="12" spans="1:12" s="8" customFormat="1" ht="12" customHeight="1">
      <c r="A12" s="12"/>
      <c r="B12" s="12"/>
      <c r="C12" s="12"/>
      <c r="D12" s="12"/>
      <c r="E12" s="12"/>
      <c r="F12" s="12"/>
      <c r="G12" s="12"/>
      <c r="H12" s="12"/>
      <c r="I12" s="12"/>
      <c r="J12" s="12"/>
      <c r="K12" s="12"/>
      <c r="L12" s="12"/>
    </row>
    <row r="13" spans="1:12" s="8" customFormat="1" ht="15.75">
      <c r="A13" s="13" t="s">
        <v>5</v>
      </c>
      <c r="B13" s="12">
        <v>56</v>
      </c>
      <c r="C13" s="12"/>
      <c r="D13" s="12">
        <v>62</v>
      </c>
      <c r="E13" s="12"/>
      <c r="F13" s="14" t="s">
        <v>183</v>
      </c>
      <c r="G13" s="14"/>
      <c r="H13" s="14" t="s">
        <v>183</v>
      </c>
      <c r="I13" s="12"/>
      <c r="J13" s="12">
        <v>7</v>
      </c>
      <c r="K13" s="12"/>
      <c r="L13" s="12">
        <v>8</v>
      </c>
    </row>
    <row r="14" spans="1:12" s="8" customFormat="1" ht="7.5" customHeight="1">
      <c r="A14" s="15"/>
      <c r="B14" s="15"/>
      <c r="C14" s="15"/>
      <c r="D14" s="15"/>
      <c r="E14" s="15"/>
      <c r="F14" s="15"/>
      <c r="G14" s="15"/>
      <c r="H14" s="15"/>
      <c r="I14" s="15"/>
      <c r="J14" s="15"/>
      <c r="K14" s="15"/>
      <c r="L14" s="15"/>
    </row>
    <row r="15" s="8" customFormat="1" ht="7.5" customHeight="1"/>
    <row r="16" spans="1:12" s="8" customFormat="1" ht="16.5">
      <c r="A16" s="11" t="s">
        <v>161</v>
      </c>
      <c r="B16" s="8">
        <v>32</v>
      </c>
      <c r="D16" s="8">
        <v>33</v>
      </c>
      <c r="F16" s="8">
        <v>65</v>
      </c>
      <c r="H16" s="8">
        <v>65</v>
      </c>
      <c r="J16" s="16" t="s">
        <v>184</v>
      </c>
      <c r="K16" s="16"/>
      <c r="L16" s="16" t="s">
        <v>184</v>
      </c>
    </row>
    <row r="17" s="8" customFormat="1" ht="9" customHeight="1"/>
    <row r="18" spans="1:12" s="8" customFormat="1" ht="14.25" customHeight="1">
      <c r="A18" s="13" t="s">
        <v>6</v>
      </c>
      <c r="B18" s="12">
        <v>2</v>
      </c>
      <c r="C18" s="12"/>
      <c r="D18" s="12">
        <v>2</v>
      </c>
      <c r="E18" s="12"/>
      <c r="F18" s="12">
        <v>56</v>
      </c>
      <c r="G18" s="12"/>
      <c r="H18" s="12">
        <v>56</v>
      </c>
      <c r="I18" s="12"/>
      <c r="J18" s="14" t="s">
        <v>183</v>
      </c>
      <c r="K18" s="14"/>
      <c r="L18" s="14" t="s">
        <v>183</v>
      </c>
    </row>
    <row r="19" spans="1:12" s="8" customFormat="1" ht="9" customHeight="1">
      <c r="A19" s="12"/>
      <c r="B19" s="12"/>
      <c r="C19" s="12"/>
      <c r="D19" s="12"/>
      <c r="E19" s="12"/>
      <c r="F19" s="12"/>
      <c r="G19" s="12"/>
      <c r="H19" s="12"/>
      <c r="I19" s="12"/>
      <c r="J19" s="12"/>
      <c r="K19" s="12"/>
      <c r="L19" s="12"/>
    </row>
    <row r="20" spans="1:12" s="8" customFormat="1" ht="15.75">
      <c r="A20" s="13" t="s">
        <v>7</v>
      </c>
      <c r="B20" s="12">
        <v>30</v>
      </c>
      <c r="C20" s="12"/>
      <c r="D20" s="12">
        <v>31</v>
      </c>
      <c r="E20" s="12"/>
      <c r="F20" s="12">
        <v>9</v>
      </c>
      <c r="G20" s="12"/>
      <c r="H20" s="12">
        <v>9</v>
      </c>
      <c r="I20" s="12"/>
      <c r="J20" s="14" t="s">
        <v>183</v>
      </c>
      <c r="K20" s="14"/>
      <c r="L20" s="14" t="s">
        <v>183</v>
      </c>
    </row>
    <row r="21" spans="1:12" s="8" customFormat="1" ht="9.75" customHeight="1">
      <c r="A21" s="12"/>
      <c r="B21" s="12"/>
      <c r="C21" s="12"/>
      <c r="D21" s="12"/>
      <c r="E21" s="12"/>
      <c r="F21" s="12"/>
      <c r="G21" s="12"/>
      <c r="H21" s="12"/>
      <c r="I21" s="12"/>
      <c r="J21" s="12"/>
      <c r="K21" s="12"/>
      <c r="L21" s="12"/>
    </row>
    <row r="22" spans="1:12" s="8" customFormat="1" ht="15.75">
      <c r="A22" s="13" t="s">
        <v>8</v>
      </c>
      <c r="B22" s="14" t="s">
        <v>183</v>
      </c>
      <c r="C22" s="14"/>
      <c r="D22" s="14" t="s">
        <v>183</v>
      </c>
      <c r="E22" s="12"/>
      <c r="F22" s="14" t="s">
        <v>183</v>
      </c>
      <c r="G22" s="14"/>
      <c r="H22" s="14" t="s">
        <v>183</v>
      </c>
      <c r="I22" s="12"/>
      <c r="J22" s="14" t="s">
        <v>183</v>
      </c>
      <c r="K22" s="14"/>
      <c r="L22" s="14" t="s">
        <v>183</v>
      </c>
    </row>
    <row r="23" spans="1:12" ht="10.5" customHeight="1">
      <c r="A23" s="17"/>
      <c r="B23" s="17"/>
      <c r="C23" s="17"/>
      <c r="D23" s="17"/>
      <c r="E23" s="17"/>
      <c r="F23" s="17"/>
      <c r="G23" s="17"/>
      <c r="H23" s="17"/>
      <c r="I23" s="17"/>
      <c r="J23" s="17"/>
      <c r="K23" s="17"/>
      <c r="L23" s="17"/>
    </row>
    <row r="24" spans="1:12" s="18" customFormat="1" ht="15">
      <c r="A24" s="8"/>
      <c r="B24" s="8"/>
      <c r="C24" s="8"/>
      <c r="D24" s="8"/>
      <c r="E24" s="8"/>
      <c r="F24" s="8"/>
      <c r="G24" s="8"/>
      <c r="H24" s="8"/>
      <c r="I24" s="8"/>
      <c r="J24" s="8"/>
      <c r="K24" s="8"/>
      <c r="L24" s="8"/>
    </row>
    <row r="25" s="18" customFormat="1" ht="16.5">
      <c r="A25" s="19" t="s">
        <v>9</v>
      </c>
    </row>
    <row r="26" spans="1:12" s="18" customFormat="1" ht="21" customHeight="1">
      <c r="A26" s="20" t="s">
        <v>10</v>
      </c>
      <c r="B26" s="8">
        <v>1.77</v>
      </c>
      <c r="C26" s="8"/>
      <c r="D26" s="21">
        <v>1.74</v>
      </c>
      <c r="E26" s="8"/>
      <c r="F26" s="8">
        <v>1.18</v>
      </c>
      <c r="G26" s="8"/>
      <c r="H26" s="8">
        <v>1.17</v>
      </c>
      <c r="I26" s="8"/>
      <c r="J26" s="16" t="s">
        <v>184</v>
      </c>
      <c r="K26" s="16"/>
      <c r="L26" s="16" t="s">
        <v>184</v>
      </c>
    </row>
    <row r="27" spans="2:12" s="18" customFormat="1" ht="12.75" customHeight="1">
      <c r="B27" s="8"/>
      <c r="C27" s="8"/>
      <c r="D27" s="21"/>
      <c r="E27" s="8"/>
      <c r="F27" s="8"/>
      <c r="G27" s="8"/>
      <c r="H27" s="8"/>
      <c r="I27" s="8"/>
      <c r="J27" s="16"/>
      <c r="K27" s="16"/>
      <c r="L27" s="16"/>
    </row>
    <row r="28" s="414" customFormat="1" ht="18.75" customHeight="1">
      <c r="D28" s="415"/>
    </row>
    <row r="29" spans="1:4" s="414" customFormat="1" ht="15" customHeight="1">
      <c r="A29" s="437" t="s">
        <v>410</v>
      </c>
      <c r="D29" s="415"/>
    </row>
    <row r="30" spans="1:10" s="414" customFormat="1" ht="16.5" customHeight="1">
      <c r="A30" s="654"/>
      <c r="B30" s="654"/>
      <c r="C30" s="654"/>
      <c r="D30" s="654"/>
      <c r="E30" s="654"/>
      <c r="F30" s="654"/>
      <c r="G30" s="654"/>
      <c r="H30" s="654"/>
      <c r="I30" s="654"/>
      <c r="J30" s="654"/>
    </row>
    <row r="31" spans="1:4" s="414" customFormat="1" ht="15.75" customHeight="1">
      <c r="A31" s="438" t="s">
        <v>211</v>
      </c>
      <c r="D31" s="415"/>
    </row>
    <row r="32" spans="1:4" s="416" customFormat="1" ht="14.25" customHeight="1">
      <c r="A32" s="416" t="s">
        <v>212</v>
      </c>
      <c r="D32" s="417"/>
    </row>
    <row r="33" s="414" customFormat="1" ht="12"/>
    <row r="34" spans="1:4" s="414" customFormat="1" ht="15.75" customHeight="1">
      <c r="A34" s="414" t="s">
        <v>412</v>
      </c>
      <c r="D34" s="415"/>
    </row>
    <row r="35" spans="1:12" s="414" customFormat="1" ht="14.25">
      <c r="A35" s="414" t="s">
        <v>411</v>
      </c>
      <c r="L35" s="600" t="s">
        <v>413</v>
      </c>
    </row>
  </sheetData>
  <mergeCells count="1">
    <mergeCell ref="A30:J30"/>
  </mergeCells>
  <printOptions/>
  <pageMargins left="0.5511811023622047" right="0.5511811023622047" top="0.1968503937007874" bottom="0.1968503937007874"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A1:I26"/>
  <sheetViews>
    <sheetView zoomScale="90" zoomScaleNormal="90" workbookViewId="0" topLeftCell="C1">
      <selection activeCell="H7" sqref="H7"/>
    </sheetView>
  </sheetViews>
  <sheetFormatPr defaultColWidth="9.00390625" defaultRowHeight="16.5"/>
  <cols>
    <col min="1" max="1" width="8.00390625" style="354" customWidth="1"/>
    <col min="2" max="2" width="23.25390625" style="354" customWidth="1"/>
    <col min="3" max="3" width="8.00390625" style="354" customWidth="1"/>
    <col min="4" max="4" width="5.125" style="354" customWidth="1"/>
    <col min="5" max="5" width="16.00390625" style="354" customWidth="1"/>
    <col min="6" max="6" width="8.00390625" style="354" customWidth="1"/>
    <col min="7" max="7" width="1.625" style="354" customWidth="1"/>
    <col min="8" max="8" width="17.625" style="354" customWidth="1"/>
    <col min="9" max="9" width="20.875" style="354" customWidth="1"/>
    <col min="10" max="12" width="8.00390625" style="354" customWidth="1"/>
    <col min="13" max="13" width="2.00390625" style="354" customWidth="1"/>
    <col min="14" max="16384" width="8.00390625" style="354" customWidth="1"/>
  </cols>
  <sheetData>
    <row r="1" s="348" customFormat="1" ht="26.25" customHeight="1">
      <c r="A1" s="349" t="s">
        <v>122</v>
      </c>
    </row>
    <row r="2" s="348" customFormat="1" ht="20.25"/>
    <row r="3" spans="1:9" s="352" customFormat="1" ht="18.75">
      <c r="A3" s="350"/>
      <c r="B3" s="350"/>
      <c r="C3" s="350"/>
      <c r="D3" s="351"/>
      <c r="E3" s="351"/>
      <c r="F3" s="625"/>
      <c r="G3" s="625"/>
      <c r="H3" s="351"/>
      <c r="I3" s="351"/>
    </row>
    <row r="4" spans="1:9" s="352" customFormat="1" ht="18.75">
      <c r="A4" s="563"/>
      <c r="B4" s="563"/>
      <c r="C4" s="563"/>
      <c r="D4" s="564"/>
      <c r="E4" s="564"/>
      <c r="F4" s="626" t="s">
        <v>68</v>
      </c>
      <c r="G4" s="626"/>
      <c r="H4" s="564"/>
      <c r="I4" s="564"/>
    </row>
    <row r="5" spans="1:9" s="352" customFormat="1" ht="18.75">
      <c r="A5" s="563"/>
      <c r="B5" s="563"/>
      <c r="C5" s="563"/>
      <c r="D5" s="565"/>
      <c r="E5" s="565"/>
      <c r="F5" s="565"/>
      <c r="G5" s="564"/>
      <c r="H5" s="563"/>
      <c r="I5" s="563"/>
    </row>
    <row r="6" spans="1:9" s="352" customFormat="1" ht="18.75">
      <c r="A6" s="563"/>
      <c r="B6" s="563"/>
      <c r="C6" s="563"/>
      <c r="D6" s="566" t="s">
        <v>430</v>
      </c>
      <c r="E6" s="565"/>
      <c r="F6" s="565"/>
      <c r="G6" s="564"/>
      <c r="H6" s="601" t="s">
        <v>431</v>
      </c>
      <c r="I6" s="567" t="s">
        <v>418</v>
      </c>
    </row>
    <row r="7" spans="1:9" s="352" customFormat="1" ht="18.75">
      <c r="A7" s="563"/>
      <c r="B7" s="563"/>
      <c r="C7" s="563"/>
      <c r="D7" s="555"/>
      <c r="E7" s="555" t="s">
        <v>377</v>
      </c>
      <c r="F7" s="568"/>
      <c r="G7" s="569"/>
      <c r="H7" s="570" t="s">
        <v>101</v>
      </c>
      <c r="I7" s="570" t="s">
        <v>52</v>
      </c>
    </row>
    <row r="8" spans="1:9" s="352" customFormat="1" ht="18.75">
      <c r="A8" s="563"/>
      <c r="B8" s="563"/>
      <c r="C8" s="563"/>
      <c r="D8" s="565"/>
      <c r="E8" s="565"/>
      <c r="F8" s="565"/>
      <c r="G8" s="564"/>
      <c r="H8" s="564"/>
      <c r="I8" s="567"/>
    </row>
    <row r="9" spans="1:9" s="352" customFormat="1" ht="18" customHeight="1">
      <c r="A9" s="571" t="s">
        <v>96</v>
      </c>
      <c r="B9" s="563"/>
      <c r="C9" s="563"/>
      <c r="D9" s="572"/>
      <c r="E9" s="573">
        <v>19629692</v>
      </c>
      <c r="F9" s="572"/>
      <c r="G9" s="563"/>
      <c r="H9" s="574">
        <v>14546213</v>
      </c>
      <c r="I9" s="575">
        <v>2003</v>
      </c>
    </row>
    <row r="10" spans="1:9" s="352" customFormat="1" ht="18.75">
      <c r="A10" s="563"/>
      <c r="B10" s="563"/>
      <c r="C10" s="563"/>
      <c r="D10" s="565"/>
      <c r="E10" s="565"/>
      <c r="F10" s="565"/>
      <c r="G10" s="564"/>
      <c r="H10" s="564"/>
      <c r="I10" s="567"/>
    </row>
    <row r="11" spans="1:9" s="352" customFormat="1" ht="9.75" customHeight="1">
      <c r="A11" s="571"/>
      <c r="B11" s="563"/>
      <c r="C11" s="563"/>
      <c r="D11" s="565"/>
      <c r="E11" s="565"/>
      <c r="F11" s="565"/>
      <c r="G11" s="564"/>
      <c r="H11" s="564"/>
      <c r="I11" s="567"/>
    </row>
    <row r="12" spans="1:9" s="352" customFormat="1" ht="18.75">
      <c r="A12" s="571" t="s">
        <v>87</v>
      </c>
      <c r="B12" s="563"/>
      <c r="C12" s="563"/>
      <c r="D12" s="572"/>
      <c r="E12" s="573">
        <v>11884152</v>
      </c>
      <c r="F12" s="572"/>
      <c r="G12" s="563"/>
      <c r="H12" s="574">
        <v>8174652</v>
      </c>
      <c r="I12" s="575">
        <v>2003</v>
      </c>
    </row>
    <row r="13" spans="1:9" s="352" customFormat="1" ht="15.75" customHeight="1">
      <c r="A13" s="563"/>
      <c r="B13" s="563"/>
      <c r="C13" s="563"/>
      <c r="D13" s="572"/>
      <c r="E13" s="573"/>
      <c r="F13" s="572"/>
      <c r="G13" s="563"/>
      <c r="H13" s="574"/>
      <c r="I13" s="575"/>
    </row>
    <row r="14" spans="1:9" s="352" customFormat="1" ht="12" customHeight="1">
      <c r="A14" s="571"/>
      <c r="B14" s="563"/>
      <c r="C14" s="563"/>
      <c r="D14" s="572"/>
      <c r="E14" s="573"/>
      <c r="F14" s="572"/>
      <c r="G14" s="563"/>
      <c r="H14" s="574"/>
      <c r="I14" s="575"/>
    </row>
    <row r="15" spans="1:9" s="352" customFormat="1" ht="18.75">
      <c r="A15" s="571" t="s">
        <v>93</v>
      </c>
      <c r="B15" s="563"/>
      <c r="C15" s="563"/>
      <c r="D15" s="572"/>
      <c r="E15" s="573">
        <v>7745540</v>
      </c>
      <c r="F15" s="572"/>
      <c r="G15" s="563"/>
      <c r="H15" s="574">
        <v>6371561</v>
      </c>
      <c r="I15" s="575">
        <v>2003</v>
      </c>
    </row>
    <row r="16" spans="1:9" s="352" customFormat="1" ht="16.5" customHeight="1">
      <c r="A16" s="563"/>
      <c r="B16" s="563"/>
      <c r="C16" s="563"/>
      <c r="D16" s="572"/>
      <c r="E16" s="573"/>
      <c r="F16" s="572"/>
      <c r="G16" s="563"/>
      <c r="H16" s="574"/>
      <c r="I16" s="575"/>
    </row>
    <row r="17" spans="1:9" s="352" customFormat="1" ht="11.25" customHeight="1">
      <c r="A17" s="571"/>
      <c r="B17" s="563"/>
      <c r="C17" s="563"/>
      <c r="D17" s="572"/>
      <c r="E17" s="573"/>
      <c r="F17" s="572"/>
      <c r="G17" s="563"/>
      <c r="H17" s="574"/>
      <c r="I17" s="575"/>
    </row>
    <row r="18" spans="1:9" s="352" customFormat="1" ht="18.75">
      <c r="A18" s="571" t="s">
        <v>95</v>
      </c>
      <c r="B18" s="563"/>
      <c r="C18" s="563"/>
      <c r="D18" s="572"/>
      <c r="E18" s="573">
        <v>5611832</v>
      </c>
      <c r="F18" s="572"/>
      <c r="G18" s="563"/>
      <c r="H18" s="574">
        <v>4220638</v>
      </c>
      <c r="I18" s="575">
        <v>2003</v>
      </c>
    </row>
    <row r="19" spans="1:9" s="352" customFormat="1" ht="16.5" customHeight="1">
      <c r="A19" s="563"/>
      <c r="B19" s="563"/>
      <c r="C19" s="563"/>
      <c r="D19" s="572"/>
      <c r="E19" s="573"/>
      <c r="F19" s="572"/>
      <c r="G19" s="563"/>
      <c r="H19" s="574"/>
      <c r="I19" s="575"/>
    </row>
    <row r="20" spans="1:9" s="352" customFormat="1" ht="12.75" customHeight="1">
      <c r="A20" s="571"/>
      <c r="B20" s="563"/>
      <c r="C20" s="563"/>
      <c r="D20" s="572"/>
      <c r="E20" s="573"/>
      <c r="F20" s="572"/>
      <c r="G20" s="563"/>
      <c r="H20" s="574"/>
      <c r="I20" s="575"/>
    </row>
    <row r="21" spans="1:9" s="352" customFormat="1" ht="18.75">
      <c r="A21" s="571" t="s">
        <v>88</v>
      </c>
      <c r="B21" s="563"/>
      <c r="C21" s="563"/>
      <c r="D21" s="572"/>
      <c r="E21" s="573">
        <v>8601559</v>
      </c>
      <c r="F21" s="572"/>
      <c r="G21" s="563"/>
      <c r="H21" s="574">
        <v>6800360</v>
      </c>
      <c r="I21" s="575">
        <v>2003</v>
      </c>
    </row>
    <row r="22" spans="2:9" s="352" customFormat="1" ht="17.25" customHeight="1">
      <c r="B22" s="350"/>
      <c r="C22" s="350"/>
      <c r="D22" s="350"/>
      <c r="E22" s="353"/>
      <c r="F22" s="350"/>
      <c r="G22" s="350"/>
      <c r="H22" s="353"/>
      <c r="I22" s="350"/>
    </row>
    <row r="23" spans="1:9" s="352" customFormat="1" ht="18.75">
      <c r="A23" s="350"/>
      <c r="B23" s="350"/>
      <c r="C23" s="350"/>
      <c r="D23" s="350"/>
      <c r="E23" s="353"/>
      <c r="F23" s="350"/>
      <c r="G23" s="350"/>
      <c r="H23" s="350"/>
      <c r="I23" s="576" t="s">
        <v>194</v>
      </c>
    </row>
    <row r="24" spans="1:9" s="352" customFormat="1" ht="18.75">
      <c r="A24" s="350"/>
      <c r="B24" s="350"/>
      <c r="C24" s="350"/>
      <c r="D24" s="350"/>
      <c r="E24" s="350"/>
      <c r="F24" s="350"/>
      <c r="G24" s="350"/>
      <c r="H24" s="350"/>
      <c r="I24" s="350"/>
    </row>
    <row r="25" spans="1:9" s="352" customFormat="1" ht="18.75">
      <c r="A25" s="350"/>
      <c r="B25" s="350"/>
      <c r="C25" s="350"/>
      <c r="D25" s="350"/>
      <c r="E25" s="350"/>
      <c r="F25" s="350"/>
      <c r="G25" s="350"/>
      <c r="H25" s="350"/>
      <c r="I25" s="350"/>
    </row>
    <row r="26" spans="1:9" ht="15.75">
      <c r="A26" s="350"/>
      <c r="B26" s="350"/>
      <c r="C26" s="350"/>
      <c r="D26" s="350"/>
      <c r="E26" s="350"/>
      <c r="F26" s="350"/>
      <c r="G26" s="350"/>
      <c r="H26" s="350"/>
      <c r="I26" s="350"/>
    </row>
  </sheetData>
  <mergeCells count="2">
    <mergeCell ref="F3:G3"/>
    <mergeCell ref="F4:G4"/>
  </mergeCells>
  <printOptions/>
  <pageMargins left="0.7480314960629921" right="0.7480314960629921" top="0.7874015748031497" bottom="0.7874015748031497" header="0.5118110236220472" footer="0.5118110236220472"/>
  <pageSetup horizontalDpi="600" verticalDpi="600" orientation="landscape" paperSize="9" scale="110" r:id="rId1"/>
</worksheet>
</file>

<file path=xl/worksheets/sheet4.xml><?xml version="1.0" encoding="utf-8"?>
<worksheet xmlns="http://schemas.openxmlformats.org/spreadsheetml/2006/main" xmlns:r="http://schemas.openxmlformats.org/officeDocument/2006/relationships">
  <dimension ref="A1:IV44"/>
  <sheetViews>
    <sheetView zoomScale="90" zoomScaleNormal="90" workbookViewId="0" topLeftCell="A15">
      <selection activeCell="G32" sqref="G32"/>
    </sheetView>
  </sheetViews>
  <sheetFormatPr defaultColWidth="9.00390625" defaultRowHeight="16.5"/>
  <cols>
    <col min="2" max="2" width="31.125" style="0" customWidth="1"/>
    <col min="3" max="3" width="13.25390625" style="0" customWidth="1"/>
    <col min="4" max="4" width="3.50390625" style="0" customWidth="1"/>
    <col min="5" max="5" width="14.25390625" style="0" customWidth="1"/>
    <col min="6" max="6" width="3.00390625" style="0" customWidth="1"/>
    <col min="7" max="7" width="9.625" style="0" customWidth="1"/>
    <col min="8" max="8" width="3.50390625" style="0" customWidth="1"/>
    <col min="9" max="9" width="14.25390625" style="0" customWidth="1"/>
    <col min="10" max="10" width="2.75390625" style="0" customWidth="1"/>
    <col min="11" max="11" width="12.50390625" style="0" customWidth="1"/>
    <col min="12" max="12" width="3.125" style="0" customWidth="1"/>
    <col min="13" max="13" width="10.125" style="0" customWidth="1"/>
  </cols>
  <sheetData>
    <row r="1" spans="1:13" ht="25.5">
      <c r="A1" s="384" t="s">
        <v>163</v>
      </c>
      <c r="B1" s="2"/>
      <c r="C1" s="2"/>
      <c r="D1" s="2"/>
      <c r="E1" s="2"/>
      <c r="F1" s="2"/>
      <c r="G1" s="2"/>
      <c r="H1" s="2"/>
      <c r="I1" s="2"/>
      <c r="J1" s="2"/>
      <c r="K1" s="2"/>
      <c r="L1" s="2"/>
      <c r="M1" s="2"/>
    </row>
    <row r="2" spans="1:13" ht="13.5" customHeight="1">
      <c r="A2" s="108"/>
      <c r="B2" s="2"/>
      <c r="C2" s="2"/>
      <c r="D2" s="2"/>
      <c r="E2" s="2"/>
      <c r="F2" s="2"/>
      <c r="G2" s="2"/>
      <c r="H2" s="2"/>
      <c r="I2" s="2"/>
      <c r="J2" s="2"/>
      <c r="K2" s="2"/>
      <c r="L2" s="2"/>
      <c r="M2" s="2"/>
    </row>
    <row r="3" spans="1:13" ht="19.5">
      <c r="A3" s="88" t="s">
        <v>29</v>
      </c>
      <c r="B3" s="2"/>
      <c r="C3" s="2"/>
      <c r="D3" s="2"/>
      <c r="E3" s="2"/>
      <c r="F3" s="2"/>
      <c r="G3" s="2"/>
      <c r="H3" s="2"/>
      <c r="I3" s="2"/>
      <c r="J3" s="2"/>
      <c r="K3" s="2"/>
      <c r="L3" s="2"/>
      <c r="M3" s="2"/>
    </row>
    <row r="4" spans="2:13" ht="16.5">
      <c r="B4" s="2"/>
      <c r="C4" s="2"/>
      <c r="D4" s="2"/>
      <c r="E4" s="2"/>
      <c r="F4" s="2"/>
      <c r="G4" s="2"/>
      <c r="H4" s="2"/>
      <c r="I4" s="2"/>
      <c r="J4" s="2"/>
      <c r="K4" s="2"/>
      <c r="L4" s="2"/>
      <c r="M4" s="2"/>
    </row>
    <row r="5" spans="1:13" ht="8.25" customHeight="1">
      <c r="A5" s="2"/>
      <c r="B5" s="2"/>
      <c r="C5" s="2"/>
      <c r="D5" s="2"/>
      <c r="E5" s="2"/>
      <c r="F5" s="2"/>
      <c r="G5" s="89"/>
      <c r="H5" s="2"/>
      <c r="I5" s="2"/>
      <c r="J5" s="2"/>
      <c r="K5" s="89"/>
      <c r="L5" s="2"/>
      <c r="M5" s="2"/>
    </row>
    <row r="6" spans="1:17" ht="16.5">
      <c r="A6" s="2"/>
      <c r="B6" s="2"/>
      <c r="C6" s="627" t="s">
        <v>226</v>
      </c>
      <c r="D6" s="628"/>
      <c r="E6" s="628"/>
      <c r="F6" s="2"/>
      <c r="G6" s="89"/>
      <c r="H6" s="2"/>
      <c r="I6" s="627" t="s">
        <v>227</v>
      </c>
      <c r="J6" s="628"/>
      <c r="K6" s="628"/>
      <c r="L6" s="2"/>
      <c r="M6" s="89"/>
      <c r="N6" s="19"/>
      <c r="O6" s="19"/>
      <c r="P6" s="19"/>
      <c r="Q6" s="19"/>
    </row>
    <row r="7" spans="1:17" ht="16.5">
      <c r="A7" s="2"/>
      <c r="B7" s="2"/>
      <c r="C7" s="629" t="s">
        <v>273</v>
      </c>
      <c r="D7" s="629"/>
      <c r="E7" s="629"/>
      <c r="F7" s="2"/>
      <c r="G7" s="2"/>
      <c r="H7" s="2"/>
      <c r="I7" s="629" t="s">
        <v>274</v>
      </c>
      <c r="J7" s="629"/>
      <c r="K7" s="629"/>
      <c r="L7" s="2"/>
      <c r="M7" s="2"/>
      <c r="N7" s="19"/>
      <c r="O7" s="19"/>
      <c r="P7" s="19"/>
      <c r="Q7" s="19"/>
    </row>
    <row r="8" spans="1:17" ht="16.5">
      <c r="A8" s="2"/>
      <c r="B8" s="2"/>
      <c r="C8" s="440" t="s">
        <v>219</v>
      </c>
      <c r="D8" s="17"/>
      <c r="E8" s="442" t="s">
        <v>220</v>
      </c>
      <c r="F8" s="17"/>
      <c r="G8" s="17" t="s">
        <v>164</v>
      </c>
      <c r="H8" s="2"/>
      <c r="I8" s="440" t="s">
        <v>219</v>
      </c>
      <c r="J8" s="17"/>
      <c r="K8" s="442" t="s">
        <v>220</v>
      </c>
      <c r="L8" s="17"/>
      <c r="M8" s="17" t="s">
        <v>164</v>
      </c>
      <c r="N8" s="19"/>
      <c r="O8" s="19"/>
      <c r="P8" s="19"/>
      <c r="Q8" s="19"/>
    </row>
    <row r="9" spans="1:17" ht="11.25" customHeight="1">
      <c r="A9" s="2"/>
      <c r="B9" s="2"/>
      <c r="C9" s="95"/>
      <c r="D9" s="2"/>
      <c r="E9" s="99"/>
      <c r="F9" s="2"/>
      <c r="G9" s="89"/>
      <c r="H9" s="2"/>
      <c r="I9" s="95"/>
      <c r="J9" s="2"/>
      <c r="K9" s="89"/>
      <c r="L9" s="2"/>
      <c r="M9" s="2"/>
      <c r="N9" s="19"/>
      <c r="O9" s="19"/>
      <c r="P9" s="19"/>
      <c r="Q9" s="19"/>
    </row>
    <row r="10" spans="1:17" ht="16.5">
      <c r="A10" s="97" t="s">
        <v>378</v>
      </c>
      <c r="B10" s="95"/>
      <c r="C10" s="93">
        <v>66292</v>
      </c>
      <c r="D10" s="2"/>
      <c r="E10" s="515">
        <v>54777</v>
      </c>
      <c r="F10" s="516"/>
      <c r="G10" s="517">
        <f>(C10-E10)/E10*100</f>
        <v>21.021596655530605</v>
      </c>
      <c r="H10" s="516"/>
      <c r="I10" s="518">
        <v>667</v>
      </c>
      <c r="J10" s="519"/>
      <c r="K10" s="520">
        <v>702</v>
      </c>
      <c r="L10" s="90"/>
      <c r="M10" s="493">
        <f>(I10-K10)/K10*100</f>
        <v>-4.985754985754986</v>
      </c>
      <c r="N10" s="19"/>
      <c r="O10" s="19"/>
      <c r="P10" s="19"/>
      <c r="Q10" s="19"/>
    </row>
    <row r="11" spans="1:17" ht="12" customHeight="1">
      <c r="A11" s="3"/>
      <c r="B11" s="95"/>
      <c r="C11" s="95"/>
      <c r="D11" s="2"/>
      <c r="E11" s="521"/>
      <c r="F11" s="516"/>
      <c r="G11" s="522"/>
      <c r="H11" s="516"/>
      <c r="I11" s="518"/>
      <c r="J11" s="516"/>
      <c r="K11" s="521"/>
      <c r="L11" s="2"/>
      <c r="M11" s="494"/>
      <c r="N11" s="19"/>
      <c r="O11" s="19"/>
      <c r="P11" s="19"/>
      <c r="Q11" s="19"/>
    </row>
    <row r="12" spans="1:17" ht="16.5">
      <c r="A12" s="95"/>
      <c r="B12" s="95"/>
      <c r="C12" s="95"/>
      <c r="D12" s="2"/>
      <c r="E12" s="487"/>
      <c r="F12" s="516"/>
      <c r="G12" s="523"/>
      <c r="H12" s="516"/>
      <c r="I12" s="518"/>
      <c r="J12" s="516"/>
      <c r="K12" s="516"/>
      <c r="L12" s="2"/>
      <c r="M12" s="495"/>
      <c r="N12" s="19"/>
      <c r="O12" s="19"/>
      <c r="P12" s="19"/>
      <c r="Q12" s="19"/>
    </row>
    <row r="13" spans="1:17" ht="16.5">
      <c r="A13" s="97" t="s">
        <v>419</v>
      </c>
      <c r="B13" s="95"/>
      <c r="C13" s="93">
        <v>892</v>
      </c>
      <c r="D13" s="2"/>
      <c r="E13" s="487">
        <v>852</v>
      </c>
      <c r="F13" s="516"/>
      <c r="G13" s="517">
        <f>(C13-E13)/E13*100</f>
        <v>4.694835680751173</v>
      </c>
      <c r="H13" s="516"/>
      <c r="I13" s="518">
        <v>204</v>
      </c>
      <c r="J13" s="487"/>
      <c r="K13" s="520">
        <v>185</v>
      </c>
      <c r="L13" s="2"/>
      <c r="M13" s="493">
        <f>(I13-K13)/K13*100</f>
        <v>10.27027027027027</v>
      </c>
      <c r="N13" s="19"/>
      <c r="O13" s="19"/>
      <c r="P13" s="19"/>
      <c r="Q13" s="19"/>
    </row>
    <row r="14" spans="1:17" ht="11.25" customHeight="1">
      <c r="A14" s="95"/>
      <c r="B14" s="95"/>
      <c r="C14" s="95"/>
      <c r="D14" s="2"/>
      <c r="E14" s="521"/>
      <c r="F14" s="516"/>
      <c r="G14" s="522"/>
      <c r="H14" s="516"/>
      <c r="I14" s="518"/>
      <c r="J14" s="516"/>
      <c r="K14" s="521"/>
      <c r="L14" s="2"/>
      <c r="M14" s="494"/>
      <c r="N14" s="19"/>
      <c r="O14" s="19"/>
      <c r="P14" s="19"/>
      <c r="Q14" s="19"/>
    </row>
    <row r="15" spans="1:17" ht="16.5">
      <c r="A15" s="291" t="s">
        <v>420</v>
      </c>
      <c r="B15" s="95"/>
      <c r="C15" s="95">
        <v>49</v>
      </c>
      <c r="D15" s="2"/>
      <c r="E15" s="524">
        <v>46</v>
      </c>
      <c r="F15" s="516"/>
      <c r="G15" s="517">
        <f>(C15-E15)/E15*100</f>
        <v>6.521739130434782</v>
      </c>
      <c r="H15" s="516"/>
      <c r="I15" s="518">
        <v>21</v>
      </c>
      <c r="J15" s="516"/>
      <c r="K15" s="516">
        <v>27</v>
      </c>
      <c r="L15" s="2"/>
      <c r="M15" s="493">
        <f>(I15-K15)/K15*100</f>
        <v>-22.22222222222222</v>
      </c>
      <c r="N15" s="19"/>
      <c r="O15" s="19"/>
      <c r="P15" s="19"/>
      <c r="Q15" s="19"/>
    </row>
    <row r="16" spans="2:17" ht="16.5">
      <c r="B16" s="95"/>
      <c r="C16" s="95"/>
      <c r="D16" s="2"/>
      <c r="E16" s="521"/>
      <c r="F16" s="516"/>
      <c r="G16" s="522"/>
      <c r="H16" s="516"/>
      <c r="I16" s="518"/>
      <c r="J16" s="516"/>
      <c r="K16" s="521"/>
      <c r="L16" s="2"/>
      <c r="M16" s="494"/>
      <c r="N16" s="19"/>
      <c r="O16" s="19"/>
      <c r="P16" s="19"/>
      <c r="Q16" s="19"/>
    </row>
    <row r="17" spans="1:17" ht="11.25" customHeight="1">
      <c r="A17" s="95"/>
      <c r="B17" s="95"/>
      <c r="C17" s="95"/>
      <c r="D17" s="2"/>
      <c r="E17" s="521"/>
      <c r="F17" s="516"/>
      <c r="G17" s="522"/>
      <c r="H17" s="516"/>
      <c r="I17" s="518"/>
      <c r="J17" s="516"/>
      <c r="K17" s="521"/>
      <c r="L17" s="2"/>
      <c r="M17" s="494"/>
      <c r="N17" s="19"/>
      <c r="O17" s="19"/>
      <c r="P17" s="19"/>
      <c r="Q17" s="19"/>
    </row>
    <row r="18" spans="1:17" ht="16.5">
      <c r="A18" s="97" t="s">
        <v>32</v>
      </c>
      <c r="B18" s="95"/>
      <c r="C18" s="93">
        <v>1971</v>
      </c>
      <c r="D18" s="2"/>
      <c r="E18" s="487">
        <v>1598</v>
      </c>
      <c r="F18" s="516"/>
      <c r="G18" s="517">
        <f>(C18-E18)/E18*100</f>
        <v>23.341677096370464</v>
      </c>
      <c r="H18" s="516"/>
      <c r="I18" s="518">
        <v>205</v>
      </c>
      <c r="J18" s="487"/>
      <c r="K18" s="520">
        <v>187</v>
      </c>
      <c r="L18" s="2"/>
      <c r="M18" s="493">
        <f>(I18-K18)/K18*100</f>
        <v>9.62566844919786</v>
      </c>
      <c r="N18" s="19"/>
      <c r="O18" s="19"/>
      <c r="P18" s="19"/>
      <c r="Q18" s="19"/>
    </row>
    <row r="19" spans="1:17" ht="16.5">
      <c r="A19" s="2" t="s">
        <v>165</v>
      </c>
      <c r="B19" s="95"/>
      <c r="C19" s="93">
        <v>896</v>
      </c>
      <c r="D19" s="2"/>
      <c r="E19" s="487">
        <v>856</v>
      </c>
      <c r="F19" s="516"/>
      <c r="G19" s="517">
        <f>(C19-E19)/E19*100</f>
        <v>4.672897196261682</v>
      </c>
      <c r="H19" s="516"/>
      <c r="I19" s="518">
        <v>204</v>
      </c>
      <c r="J19" s="487"/>
      <c r="K19" s="520">
        <v>185</v>
      </c>
      <c r="L19" s="2"/>
      <c r="M19" s="493">
        <f>(I19-K19)/K19*100</f>
        <v>10.27027027027027</v>
      </c>
      <c r="N19" s="19"/>
      <c r="O19" s="19"/>
      <c r="P19" s="19"/>
      <c r="Q19" s="19"/>
    </row>
    <row r="20" spans="1:17" ht="16.5">
      <c r="A20" s="2" t="s">
        <v>213</v>
      </c>
      <c r="B20" s="95"/>
      <c r="C20" s="93"/>
      <c r="D20" s="2"/>
      <c r="E20" s="487"/>
      <c r="F20" s="516"/>
      <c r="G20" s="525"/>
      <c r="H20" s="516"/>
      <c r="I20" s="518"/>
      <c r="J20" s="487"/>
      <c r="K20" s="520"/>
      <c r="L20" s="2"/>
      <c r="M20" s="493"/>
      <c r="N20" s="19"/>
      <c r="O20" s="19"/>
      <c r="P20" s="19"/>
      <c r="Q20" s="19"/>
    </row>
    <row r="21" spans="1:17" ht="16.5">
      <c r="A21" s="2" t="s">
        <v>166</v>
      </c>
      <c r="B21" s="95"/>
      <c r="C21" s="93">
        <v>32</v>
      </c>
      <c r="D21" s="2"/>
      <c r="E21" s="487">
        <v>45</v>
      </c>
      <c r="F21" s="516"/>
      <c r="G21" s="517">
        <f>(C21-E21)/E21*100</f>
        <v>-28.888888888888886</v>
      </c>
      <c r="H21" s="516"/>
      <c r="I21" s="518">
        <v>1</v>
      </c>
      <c r="J21" s="487"/>
      <c r="K21" s="520">
        <v>2</v>
      </c>
      <c r="L21" s="2"/>
      <c r="M21" s="493">
        <f>(I21-K21)/K21*100</f>
        <v>-50</v>
      </c>
      <c r="N21" s="19"/>
      <c r="O21" s="19"/>
      <c r="P21" s="19"/>
      <c r="Q21" s="19"/>
    </row>
    <row r="22" spans="1:17" ht="16.5">
      <c r="A22" s="2" t="s">
        <v>167</v>
      </c>
      <c r="B22" s="95"/>
      <c r="C22" s="93">
        <v>863</v>
      </c>
      <c r="D22" s="2"/>
      <c r="E22" s="487">
        <v>530</v>
      </c>
      <c r="F22" s="516"/>
      <c r="G22" s="517">
        <f>(C22-E22)/E22*100</f>
        <v>62.83018867924528</v>
      </c>
      <c r="H22" s="516"/>
      <c r="I22" s="611" t="s">
        <v>348</v>
      </c>
      <c r="J22" s="487"/>
      <c r="K22" s="612" t="s">
        <v>348</v>
      </c>
      <c r="L22" s="2"/>
      <c r="N22" s="19"/>
      <c r="O22" s="19"/>
      <c r="P22" s="19"/>
      <c r="Q22" s="19"/>
    </row>
    <row r="23" spans="1:17" ht="16.5">
      <c r="A23" s="2" t="s">
        <v>218</v>
      </c>
      <c r="B23" s="95"/>
      <c r="C23" s="93">
        <v>9</v>
      </c>
      <c r="D23" s="2"/>
      <c r="E23" s="487">
        <v>7</v>
      </c>
      <c r="F23" s="516"/>
      <c r="G23" s="517">
        <f>(C23-E23)/E23*100</f>
        <v>28.57142857142857</v>
      </c>
      <c r="H23" s="516"/>
      <c r="I23" s="611" t="s">
        <v>348</v>
      </c>
      <c r="J23" s="487"/>
      <c r="K23" s="612" t="s">
        <v>348</v>
      </c>
      <c r="L23" s="2"/>
      <c r="M23" s="493"/>
      <c r="N23" s="19"/>
      <c r="O23" s="19"/>
      <c r="P23" s="19"/>
      <c r="Q23" s="19"/>
    </row>
    <row r="24" spans="1:17" ht="16.5">
      <c r="A24" s="2" t="s">
        <v>214</v>
      </c>
      <c r="B24" s="95"/>
      <c r="C24" s="93">
        <v>161</v>
      </c>
      <c r="D24" s="2"/>
      <c r="E24" s="487">
        <v>152</v>
      </c>
      <c r="F24" s="516"/>
      <c r="G24" s="517">
        <f>(C24-E24)/E24*100</f>
        <v>5.921052631578947</v>
      </c>
      <c r="H24" s="516"/>
      <c r="I24" s="518">
        <v>0</v>
      </c>
      <c r="J24" s="487"/>
      <c r="K24" s="520">
        <v>0</v>
      </c>
      <c r="L24" s="2"/>
      <c r="M24" s="493"/>
      <c r="N24" s="19"/>
      <c r="O24" s="19"/>
      <c r="P24" s="19"/>
      <c r="Q24" s="19"/>
    </row>
    <row r="25" spans="1:17" ht="16.5">
      <c r="A25" s="2" t="s">
        <v>215</v>
      </c>
      <c r="B25" s="95"/>
      <c r="C25" s="93">
        <v>10</v>
      </c>
      <c r="D25" s="2"/>
      <c r="E25" s="487">
        <v>8</v>
      </c>
      <c r="F25" s="516"/>
      <c r="G25" s="517">
        <f>(C25-E25)/E25*100</f>
        <v>25</v>
      </c>
      <c r="H25" s="516"/>
      <c r="I25" s="611" t="s">
        <v>348</v>
      </c>
      <c r="J25" s="487"/>
      <c r="K25" s="613" t="s">
        <v>348</v>
      </c>
      <c r="L25" s="2"/>
      <c r="M25" s="493"/>
      <c r="N25" s="19"/>
      <c r="O25" s="19"/>
      <c r="P25" s="19"/>
      <c r="Q25" s="19"/>
    </row>
    <row r="26" spans="1:17" ht="12" customHeight="1">
      <c r="A26" s="2"/>
      <c r="B26" s="95"/>
      <c r="C26" s="94"/>
      <c r="D26" s="2"/>
      <c r="E26" s="487"/>
      <c r="F26" s="516"/>
      <c r="G26" s="517"/>
      <c r="H26" s="516"/>
      <c r="I26" s="518"/>
      <c r="J26" s="487"/>
      <c r="K26" s="520"/>
      <c r="L26" s="2"/>
      <c r="M26" s="493"/>
      <c r="N26" s="19"/>
      <c r="O26" s="19"/>
      <c r="P26" s="19"/>
      <c r="Q26" s="19"/>
    </row>
    <row r="27" spans="1:17" ht="16.5">
      <c r="A27" s="95"/>
      <c r="B27" s="95"/>
      <c r="C27" s="93"/>
      <c r="D27" s="2"/>
      <c r="E27" s="487"/>
      <c r="F27" s="516"/>
      <c r="G27" s="517"/>
      <c r="H27" s="516"/>
      <c r="I27" s="518"/>
      <c r="J27" s="487"/>
      <c r="K27" s="520"/>
      <c r="L27" s="2"/>
      <c r="M27" s="493"/>
      <c r="N27" s="19"/>
      <c r="O27" s="19"/>
      <c r="P27" s="19"/>
      <c r="Q27" s="19"/>
    </row>
    <row r="28" spans="1:17" ht="18.75">
      <c r="A28" s="291" t="s">
        <v>432</v>
      </c>
      <c r="B28" s="95"/>
      <c r="C28" s="101" t="s">
        <v>446</v>
      </c>
      <c r="D28" s="2"/>
      <c r="E28" s="487">
        <v>2091</v>
      </c>
      <c r="F28" s="516"/>
      <c r="G28" s="517">
        <v>27.07</v>
      </c>
      <c r="H28" s="516"/>
      <c r="I28" s="615" t="s">
        <v>434</v>
      </c>
      <c r="J28" s="487"/>
      <c r="K28" s="520">
        <v>47</v>
      </c>
      <c r="L28" s="2"/>
      <c r="M28" s="493">
        <v>12.77</v>
      </c>
      <c r="N28" s="19"/>
      <c r="O28" s="19"/>
      <c r="P28" s="19"/>
      <c r="Q28" s="19"/>
    </row>
    <row r="29" spans="1:17" ht="18.75">
      <c r="A29" s="2" t="s">
        <v>168</v>
      </c>
      <c r="B29" s="2"/>
      <c r="C29" s="101" t="s">
        <v>444</v>
      </c>
      <c r="D29" s="2"/>
      <c r="E29" s="487">
        <v>571</v>
      </c>
      <c r="F29" s="516"/>
      <c r="G29" s="517">
        <v>63.05</v>
      </c>
      <c r="H29" s="516"/>
      <c r="I29" s="615" t="s">
        <v>435</v>
      </c>
      <c r="J29" s="487"/>
      <c r="K29" s="520">
        <v>21</v>
      </c>
      <c r="L29" s="2"/>
      <c r="M29" s="493">
        <v>28.57</v>
      </c>
      <c r="N29" s="19"/>
      <c r="O29" s="19"/>
      <c r="P29" s="19"/>
      <c r="Q29" s="19"/>
    </row>
    <row r="30" spans="1:17" ht="18.75">
      <c r="A30" s="2" t="s">
        <v>169</v>
      </c>
      <c r="B30" s="2"/>
      <c r="C30" s="101" t="s">
        <v>445</v>
      </c>
      <c r="D30" s="2"/>
      <c r="E30" s="487">
        <v>1520</v>
      </c>
      <c r="F30" s="516"/>
      <c r="G30" s="517">
        <v>13.55</v>
      </c>
      <c r="H30" s="516"/>
      <c r="I30" s="615" t="s">
        <v>436</v>
      </c>
      <c r="J30" s="487"/>
      <c r="K30" s="520">
        <v>26</v>
      </c>
      <c r="L30" s="2"/>
      <c r="M30" s="513">
        <v>0</v>
      </c>
      <c r="N30" s="19"/>
      <c r="O30" s="19"/>
      <c r="P30" s="19"/>
      <c r="Q30" s="19"/>
    </row>
    <row r="31" spans="2:17" ht="11.25" customHeight="1">
      <c r="B31" s="95"/>
      <c r="C31" s="93"/>
      <c r="D31" s="2"/>
      <c r="E31" s="487"/>
      <c r="F31" s="516"/>
      <c r="G31" s="525"/>
      <c r="H31" s="516"/>
      <c r="I31" s="518"/>
      <c r="J31" s="487"/>
      <c r="K31" s="520"/>
      <c r="L31" s="2"/>
      <c r="N31" s="19"/>
      <c r="O31" s="19"/>
      <c r="P31" s="19"/>
      <c r="Q31" s="19"/>
    </row>
    <row r="32" spans="1:17" ht="16.5">
      <c r="A32" s="393" t="s">
        <v>347</v>
      </c>
      <c r="B32" s="95"/>
      <c r="C32" s="93"/>
      <c r="D32" s="2"/>
      <c r="E32" s="94"/>
      <c r="F32" s="2"/>
      <c r="G32" s="91"/>
      <c r="H32" s="2"/>
      <c r="I32" s="93"/>
      <c r="J32" s="94"/>
      <c r="K32" s="103"/>
      <c r="L32" s="2"/>
      <c r="M32" s="91"/>
      <c r="N32" s="19"/>
      <c r="O32" s="19"/>
      <c r="P32" s="19"/>
      <c r="Q32" s="19"/>
    </row>
    <row r="33" spans="1:17" ht="16.5">
      <c r="A33" s="18" t="s">
        <v>170</v>
      </c>
      <c r="B33" s="95"/>
      <c r="C33" s="93"/>
      <c r="D33" s="2"/>
      <c r="E33" s="94"/>
      <c r="F33" s="2"/>
      <c r="G33" s="91"/>
      <c r="H33" s="2"/>
      <c r="I33" s="93"/>
      <c r="J33" s="94"/>
      <c r="K33" s="103"/>
      <c r="L33" s="2"/>
      <c r="N33" s="19"/>
      <c r="O33" s="19"/>
      <c r="P33" s="19"/>
      <c r="Q33" s="19"/>
    </row>
    <row r="34" spans="1:17" ht="16.5">
      <c r="A34" s="614" t="s">
        <v>433</v>
      </c>
      <c r="B34" s="95"/>
      <c r="C34" s="93"/>
      <c r="D34" s="2"/>
      <c r="E34" s="94"/>
      <c r="F34" s="2"/>
      <c r="G34" s="91"/>
      <c r="H34" s="2"/>
      <c r="I34" s="93"/>
      <c r="J34" s="94"/>
      <c r="K34" s="103"/>
      <c r="L34" s="2"/>
      <c r="M34" s="432" t="s">
        <v>195</v>
      </c>
      <c r="N34" s="19"/>
      <c r="O34" s="19"/>
      <c r="P34" s="19"/>
      <c r="Q34" s="19"/>
    </row>
    <row r="35" spans="1:256" ht="16.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6.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6.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6.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6.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6.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6.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6.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17" ht="16.5">
      <c r="A43" s="19"/>
      <c r="B43" s="2"/>
      <c r="C43" s="93"/>
      <c r="D43" s="2"/>
      <c r="E43" s="94"/>
      <c r="F43" s="2"/>
      <c r="G43" s="91"/>
      <c r="H43" s="2"/>
      <c r="I43" s="93"/>
      <c r="J43" s="94"/>
      <c r="K43" s="94"/>
      <c r="L43" s="2"/>
      <c r="M43" s="91"/>
      <c r="N43" s="19"/>
      <c r="O43" s="19"/>
      <c r="P43" s="19"/>
      <c r="Q43" s="19"/>
    </row>
    <row r="44" spans="1:13" ht="16.5">
      <c r="A44" s="2"/>
      <c r="B44" s="2"/>
      <c r="C44" s="2"/>
      <c r="D44" s="2"/>
      <c r="E44" s="2"/>
      <c r="F44" s="2"/>
      <c r="G44" s="2"/>
      <c r="H44" s="2"/>
      <c r="I44" s="2"/>
      <c r="J44" s="2"/>
      <c r="K44" s="2"/>
      <c r="L44" s="2"/>
      <c r="M44" s="2"/>
    </row>
  </sheetData>
  <mergeCells count="4">
    <mergeCell ref="I6:K6"/>
    <mergeCell ref="I7:K7"/>
    <mergeCell ref="C6:E6"/>
    <mergeCell ref="C7:E7"/>
  </mergeCells>
  <printOptions horizontalCentered="1"/>
  <pageMargins left="0.6299212598425197" right="0.5905511811023623" top="0.5118110236220472" bottom="0.5118110236220472"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6"/>
  <sheetViews>
    <sheetView zoomScale="90" zoomScaleNormal="90" workbookViewId="0" topLeftCell="A18">
      <selection activeCell="G27" sqref="G27"/>
    </sheetView>
  </sheetViews>
  <sheetFormatPr defaultColWidth="9.00390625" defaultRowHeight="16.5"/>
  <cols>
    <col min="1" max="1" width="9.00390625" style="2" customWidth="1"/>
    <col min="2" max="2" width="31.125" style="2" customWidth="1"/>
    <col min="3" max="3" width="16.25390625" style="2" customWidth="1"/>
    <col min="4" max="4" width="3.50390625" style="2" customWidth="1"/>
    <col min="5" max="5" width="16.50390625" style="2" customWidth="1"/>
    <col min="6" max="6" width="3.00390625" style="2" customWidth="1"/>
    <col min="7" max="7" width="9.625" style="2" customWidth="1"/>
    <col min="8" max="8" width="3.50390625" style="2" customWidth="1"/>
    <col min="9" max="9" width="16.25390625" style="2" customWidth="1"/>
    <col min="10" max="10" width="2.75390625" style="2" customWidth="1"/>
    <col min="11" max="11" width="15.625" style="2" customWidth="1"/>
    <col min="12" max="12" width="1.75390625" style="2" customWidth="1"/>
    <col min="13" max="13" width="10.50390625" style="2" customWidth="1"/>
    <col min="14" max="16384" width="9.00390625" style="2" customWidth="1"/>
  </cols>
  <sheetData>
    <row r="1" ht="19.5">
      <c r="A1" s="88" t="s">
        <v>29</v>
      </c>
    </row>
    <row r="3" spans="3:13" ht="16.5">
      <c r="C3" s="627" t="s">
        <v>240</v>
      </c>
      <c r="D3" s="628"/>
      <c r="E3" s="628"/>
      <c r="G3" s="89"/>
      <c r="I3" s="627" t="s">
        <v>242</v>
      </c>
      <c r="J3" s="628"/>
      <c r="K3" s="628"/>
      <c r="M3" s="89"/>
    </row>
    <row r="4" spans="3:11" ht="16.5">
      <c r="C4" s="630" t="s">
        <v>239</v>
      </c>
      <c r="D4" s="632"/>
      <c r="E4" s="632"/>
      <c r="I4" s="630" t="s">
        <v>241</v>
      </c>
      <c r="J4" s="629"/>
      <c r="K4" s="629"/>
    </row>
    <row r="5" spans="1:13" ht="18.75" customHeight="1">
      <c r="A5" s="631" t="s">
        <v>228</v>
      </c>
      <c r="B5" s="631"/>
      <c r="C5" s="441" t="s">
        <v>229</v>
      </c>
      <c r="D5" s="17"/>
      <c r="E5" s="457" t="s">
        <v>230</v>
      </c>
      <c r="F5" s="17"/>
      <c r="G5" s="92" t="s">
        <v>231</v>
      </c>
      <c r="I5" s="441" t="s">
        <v>229</v>
      </c>
      <c r="J5" s="17"/>
      <c r="K5" s="457" t="s">
        <v>230</v>
      </c>
      <c r="L5" s="17"/>
      <c r="M5" s="92" t="s">
        <v>231</v>
      </c>
    </row>
    <row r="6" spans="3:13" ht="13.5" customHeight="1">
      <c r="C6" s="93"/>
      <c r="E6" s="94"/>
      <c r="G6" s="91"/>
      <c r="I6" s="93"/>
      <c r="J6" s="94"/>
      <c r="K6" s="94"/>
      <c r="M6" s="91"/>
    </row>
    <row r="7" spans="1:11" ht="15.75">
      <c r="A7" s="95"/>
      <c r="B7" s="96"/>
      <c r="C7" s="89"/>
      <c r="E7" s="629"/>
      <c r="F7" s="629"/>
      <c r="K7" s="89"/>
    </row>
    <row r="8" spans="1:13" ht="16.5">
      <c r="A8" s="97" t="s">
        <v>232</v>
      </c>
      <c r="B8" s="95"/>
      <c r="C8" s="93"/>
      <c r="E8" s="85"/>
      <c r="G8" s="91"/>
      <c r="I8" s="93"/>
      <c r="J8" s="24"/>
      <c r="K8" s="85"/>
      <c r="M8" s="98"/>
    </row>
    <row r="9" spans="1:13" ht="16.5">
      <c r="A9" s="2" t="s">
        <v>233</v>
      </c>
      <c r="C9" s="93"/>
      <c r="E9" s="85"/>
      <c r="G9" s="91"/>
      <c r="I9" s="93"/>
      <c r="J9" s="24"/>
      <c r="K9" s="85"/>
      <c r="M9" s="98"/>
    </row>
    <row r="10" spans="1:13" ht="16.5">
      <c r="A10" s="2" t="s">
        <v>275</v>
      </c>
      <c r="C10" s="496">
        <v>51.643</v>
      </c>
      <c r="E10" s="498">
        <v>76.7328</v>
      </c>
      <c r="G10" s="493" t="s">
        <v>342</v>
      </c>
      <c r="I10" s="93">
        <v>0</v>
      </c>
      <c r="J10" s="24"/>
      <c r="K10" s="85">
        <v>0</v>
      </c>
      <c r="M10" s="501"/>
    </row>
    <row r="11" spans="1:13" ht="16.5">
      <c r="A11" s="2" t="s">
        <v>276</v>
      </c>
      <c r="C11" s="496">
        <v>139431.026</v>
      </c>
      <c r="E11" s="498">
        <v>63875.06553999999</v>
      </c>
      <c r="G11" s="493">
        <f>(C11-E11)/E11*100</f>
        <v>118.2870965708602</v>
      </c>
      <c r="I11" s="497" t="s">
        <v>348</v>
      </c>
      <c r="J11" s="24"/>
      <c r="K11" s="385" t="s">
        <v>349</v>
      </c>
      <c r="M11" s="98"/>
    </row>
    <row r="12" spans="1:13" ht="16.5">
      <c r="A12" s="2" t="s">
        <v>234</v>
      </c>
      <c r="C12" s="496">
        <v>1522.457842</v>
      </c>
      <c r="E12" s="498">
        <v>697.9709582</v>
      </c>
      <c r="G12" s="493" t="s">
        <v>343</v>
      </c>
      <c r="I12" s="497" t="s">
        <v>348</v>
      </c>
      <c r="K12" s="385" t="s">
        <v>349</v>
      </c>
      <c r="M12" s="89"/>
    </row>
    <row r="13" spans="1:13" ht="16.5">
      <c r="A13" s="2" t="s">
        <v>235</v>
      </c>
      <c r="C13" s="496">
        <v>105402.10375000001</v>
      </c>
      <c r="E13" s="498">
        <v>43468.870940999994</v>
      </c>
      <c r="G13" s="493">
        <f>(C13-E13)/E13*100</f>
        <v>142.47720602879605</v>
      </c>
      <c r="I13" s="93">
        <v>0</v>
      </c>
      <c r="K13" s="2">
        <v>0</v>
      </c>
      <c r="M13" s="89"/>
    </row>
    <row r="14" spans="1:13" ht="16.5">
      <c r="A14" s="2" t="s">
        <v>236</v>
      </c>
      <c r="C14" s="497" t="s">
        <v>348</v>
      </c>
      <c r="E14" s="385" t="s">
        <v>349</v>
      </c>
      <c r="G14" s="499"/>
      <c r="I14" s="497" t="s">
        <v>348</v>
      </c>
      <c r="K14" s="385" t="s">
        <v>349</v>
      </c>
      <c r="M14" s="89"/>
    </row>
    <row r="15" spans="3:13" ht="15.75">
      <c r="C15" s="95"/>
      <c r="E15" s="99"/>
      <c r="G15" s="89"/>
      <c r="I15" s="93"/>
      <c r="K15" s="99"/>
      <c r="M15" s="89"/>
    </row>
    <row r="16" spans="1:12" ht="15.75">
      <c r="A16" s="95"/>
      <c r="B16" s="100"/>
      <c r="C16" s="95"/>
      <c r="E16" s="85"/>
      <c r="I16" s="93"/>
      <c r="J16" s="90"/>
      <c r="K16" s="502"/>
      <c r="L16" s="90"/>
    </row>
    <row r="17" spans="1:13" ht="19.5">
      <c r="A17" s="97" t="s">
        <v>354</v>
      </c>
      <c r="B17" s="100"/>
      <c r="C17" s="497">
        <v>3948351</v>
      </c>
      <c r="E17" s="98" t="s">
        <v>379</v>
      </c>
      <c r="F17" s="102"/>
      <c r="G17" s="493">
        <f>(C17-E17)/E17*100</f>
        <v>55.100356486982825</v>
      </c>
      <c r="I17" s="93">
        <v>25760.849146</v>
      </c>
      <c r="J17" s="90"/>
      <c r="K17" s="103">
        <v>38153</v>
      </c>
      <c r="L17" s="90"/>
      <c r="M17" s="493">
        <f>(I17-K17)/K17*100</f>
        <v>-32.48014796739444</v>
      </c>
    </row>
    <row r="18" spans="1:13" ht="16.5">
      <c r="A18" s="2" t="s">
        <v>237</v>
      </c>
      <c r="C18" s="497">
        <v>3397168.026861</v>
      </c>
      <c r="E18" s="102">
        <v>2266666.042457</v>
      </c>
      <c r="F18" s="102"/>
      <c r="G18" s="493">
        <f>(C18-E18)/E18*100</f>
        <v>49.87510128217074</v>
      </c>
      <c r="I18" s="93">
        <v>25760.359812</v>
      </c>
      <c r="J18" s="90"/>
      <c r="K18" s="103">
        <v>38146.017722</v>
      </c>
      <c r="L18" s="90"/>
      <c r="M18" s="493">
        <f>(I18-K18)/K18*100</f>
        <v>-32.46907187078876</v>
      </c>
    </row>
    <row r="19" spans="1:13" ht="16.5">
      <c r="A19" s="2" t="s">
        <v>233</v>
      </c>
      <c r="C19" s="497"/>
      <c r="E19" s="102"/>
      <c r="F19" s="102"/>
      <c r="G19" s="493"/>
      <c r="I19" s="93"/>
      <c r="J19" s="90"/>
      <c r="K19" s="103"/>
      <c r="L19" s="90"/>
      <c r="M19" s="91"/>
    </row>
    <row r="20" spans="1:13" ht="16.5">
      <c r="A20" s="2" t="s">
        <v>275</v>
      </c>
      <c r="C20" s="497">
        <v>2920.694833</v>
      </c>
      <c r="E20" s="102">
        <v>1156.992459</v>
      </c>
      <c r="F20" s="102"/>
      <c r="G20" s="493" t="s">
        <v>344</v>
      </c>
      <c r="I20" s="104">
        <v>0.489334</v>
      </c>
      <c r="J20" s="105"/>
      <c r="K20" s="106">
        <v>7.493048</v>
      </c>
      <c r="L20" s="90"/>
      <c r="M20" s="493" t="s">
        <v>346</v>
      </c>
    </row>
    <row r="21" spans="1:13" ht="16.5">
      <c r="A21" s="2" t="s">
        <v>277</v>
      </c>
      <c r="C21" s="497">
        <v>524475.805716</v>
      </c>
      <c r="E21" s="102">
        <v>264012.203596</v>
      </c>
      <c r="F21" s="102"/>
      <c r="G21" s="493">
        <f>(C21-E21)/E21*100</f>
        <v>98.6558949064983</v>
      </c>
      <c r="I21" s="497" t="s">
        <v>348</v>
      </c>
      <c r="J21" s="90"/>
      <c r="K21" s="385" t="s">
        <v>349</v>
      </c>
      <c r="L21" s="90"/>
      <c r="M21" s="91"/>
    </row>
    <row r="22" spans="1:13" ht="16.5">
      <c r="A22" s="2" t="s">
        <v>234</v>
      </c>
      <c r="C22" s="497">
        <v>244.273025</v>
      </c>
      <c r="E22" s="102">
        <v>480.2305</v>
      </c>
      <c r="F22" s="102"/>
      <c r="G22" s="493" t="s">
        <v>361</v>
      </c>
      <c r="I22" s="497" t="s">
        <v>348</v>
      </c>
      <c r="J22" s="90"/>
      <c r="K22" s="385" t="s">
        <v>349</v>
      </c>
      <c r="L22" s="90"/>
      <c r="M22" s="91"/>
    </row>
    <row r="23" spans="1:13" ht="16.5">
      <c r="A23" s="2" t="s">
        <v>235</v>
      </c>
      <c r="C23" s="497">
        <v>41.535175</v>
      </c>
      <c r="E23" s="102">
        <v>18.1015</v>
      </c>
      <c r="F23" s="102"/>
      <c r="G23" s="493" t="s">
        <v>345</v>
      </c>
      <c r="I23" s="93">
        <v>0</v>
      </c>
      <c r="J23" s="90"/>
      <c r="K23" s="103">
        <v>0</v>
      </c>
      <c r="L23" s="90"/>
      <c r="M23" s="91"/>
    </row>
    <row r="24" spans="1:13" ht="16.5">
      <c r="A24" s="2" t="s">
        <v>236</v>
      </c>
      <c r="C24" s="497"/>
      <c r="E24" s="102"/>
      <c r="F24" s="102"/>
      <c r="G24" s="493"/>
      <c r="I24" s="93"/>
      <c r="J24" s="90"/>
      <c r="K24" s="103"/>
      <c r="L24" s="90"/>
      <c r="M24" s="91"/>
    </row>
    <row r="25" spans="1:13" ht="16.5">
      <c r="A25" s="2" t="s">
        <v>295</v>
      </c>
      <c r="C25" s="497">
        <v>23478.6</v>
      </c>
      <c r="E25" s="102">
        <v>13311</v>
      </c>
      <c r="F25" s="102"/>
      <c r="G25" s="493" t="s">
        <v>351</v>
      </c>
      <c r="I25" s="497" t="s">
        <v>348</v>
      </c>
      <c r="J25" s="90"/>
      <c r="K25" s="385" t="s">
        <v>349</v>
      </c>
      <c r="L25" s="90"/>
      <c r="M25" s="91"/>
    </row>
    <row r="26" spans="1:13" ht="16.5">
      <c r="A26" s="2" t="s">
        <v>350</v>
      </c>
      <c r="C26" s="497">
        <v>2.4</v>
      </c>
      <c r="E26" s="102">
        <v>0</v>
      </c>
      <c r="F26" s="102"/>
      <c r="G26" s="493" t="s">
        <v>417</v>
      </c>
      <c r="I26" s="497" t="s">
        <v>348</v>
      </c>
      <c r="J26" s="90"/>
      <c r="K26" s="385" t="s">
        <v>349</v>
      </c>
      <c r="L26" s="90"/>
      <c r="M26" s="91"/>
    </row>
    <row r="27" spans="1:13" ht="16.5">
      <c r="A27" s="2" t="s">
        <v>294</v>
      </c>
      <c r="C27" s="497">
        <v>19.493994</v>
      </c>
      <c r="E27" s="102">
        <v>31.1209782</v>
      </c>
      <c r="F27" s="102"/>
      <c r="G27" s="493" t="s">
        <v>360</v>
      </c>
      <c r="I27" s="497" t="s">
        <v>348</v>
      </c>
      <c r="J27" s="90"/>
      <c r="K27" s="385" t="s">
        <v>349</v>
      </c>
      <c r="L27" s="90"/>
      <c r="M27" s="91"/>
    </row>
    <row r="28" spans="3:13" ht="11.25" customHeight="1">
      <c r="C28" s="101"/>
      <c r="E28" s="102"/>
      <c r="F28" s="102"/>
      <c r="G28" s="91"/>
      <c r="I28" s="93"/>
      <c r="J28" s="90"/>
      <c r="K28" s="103"/>
      <c r="L28" s="90"/>
      <c r="M28" s="91"/>
    </row>
    <row r="29" spans="1:12" ht="15.75">
      <c r="A29" s="95"/>
      <c r="B29" s="90"/>
      <c r="C29" s="107"/>
      <c r="E29" s="107"/>
      <c r="F29" s="107"/>
      <c r="I29" s="107"/>
      <c r="J29" s="90"/>
      <c r="K29" s="107"/>
      <c r="L29" s="107"/>
    </row>
    <row r="30" spans="1:13" ht="16.5">
      <c r="A30" s="97" t="s">
        <v>31</v>
      </c>
      <c r="C30" s="101">
        <v>15856.830678068272</v>
      </c>
      <c r="E30" s="85">
        <v>10264.822343069354</v>
      </c>
      <c r="F30" s="85"/>
      <c r="G30" s="493">
        <f>(C30-E30)/E30*100</f>
        <v>54.47740007672469</v>
      </c>
      <c r="I30" s="93">
        <v>103.45722548594378</v>
      </c>
      <c r="K30" s="85">
        <v>153.8448014919355</v>
      </c>
      <c r="M30" s="493" t="s">
        <v>352</v>
      </c>
    </row>
    <row r="31" spans="9:13" ht="9.75" customHeight="1">
      <c r="I31" s="95"/>
      <c r="M31"/>
    </row>
    <row r="32" spans="1:11" s="95" customFormat="1" ht="15.75">
      <c r="A32" s="95" t="s">
        <v>30</v>
      </c>
      <c r="C32" s="93">
        <v>249</v>
      </c>
      <c r="E32" s="2">
        <v>248</v>
      </c>
      <c r="I32" s="95">
        <v>249</v>
      </c>
      <c r="J32" s="2"/>
      <c r="K32" s="85">
        <v>248</v>
      </c>
    </row>
    <row r="33" spans="3:11" s="95" customFormat="1" ht="15.75">
      <c r="C33" s="93"/>
      <c r="E33" s="2"/>
      <c r="J33" s="2"/>
      <c r="K33" s="85"/>
    </row>
    <row r="34" spans="1:11" s="95" customFormat="1" ht="15.75">
      <c r="A34" s="393" t="s">
        <v>347</v>
      </c>
      <c r="C34" s="93"/>
      <c r="E34" s="2"/>
      <c r="J34" s="2"/>
      <c r="K34" s="85"/>
    </row>
    <row r="35" spans="3:11" s="95" customFormat="1" ht="4.5" customHeight="1">
      <c r="C35" s="93"/>
      <c r="E35" s="2"/>
      <c r="J35" s="2"/>
      <c r="K35" s="85"/>
    </row>
    <row r="36" spans="1:13" ht="16.5">
      <c r="A36" s="526" t="s">
        <v>353</v>
      </c>
      <c r="M36" s="20" t="s">
        <v>238</v>
      </c>
    </row>
  </sheetData>
  <mergeCells count="6">
    <mergeCell ref="I3:K3"/>
    <mergeCell ref="I4:K4"/>
    <mergeCell ref="A5:B5"/>
    <mergeCell ref="E7:F7"/>
    <mergeCell ref="C3:E3"/>
    <mergeCell ref="C4:E4"/>
  </mergeCells>
  <printOptions horizontalCentered="1" verticalCentered="1"/>
  <pageMargins left="0.6299212598425197" right="0.5905511811023623" top="0.1968503937007874" bottom="0.31496062992125984"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L23"/>
  <sheetViews>
    <sheetView workbookViewId="0" topLeftCell="A4">
      <selection activeCell="A9" sqref="A9"/>
    </sheetView>
  </sheetViews>
  <sheetFormatPr defaultColWidth="9.00390625" defaultRowHeight="16.5"/>
  <cols>
    <col min="1" max="1" width="55.00390625" style="2" customWidth="1"/>
    <col min="2" max="2" width="9.125" style="2" customWidth="1"/>
    <col min="3" max="3" width="12.125" style="2" customWidth="1"/>
    <col min="4" max="4" width="7.00390625" style="2" customWidth="1"/>
    <col min="5" max="5" width="11.75390625" style="2" customWidth="1"/>
    <col min="6" max="6" width="7.375" style="2" customWidth="1"/>
    <col min="7" max="7" width="11.125" style="2" customWidth="1"/>
    <col min="8" max="8" width="3.625" style="2" customWidth="1"/>
    <col min="9" max="9" width="9.125" style="2" bestFit="1" customWidth="1"/>
    <col min="10" max="10" width="6.375" style="2" customWidth="1"/>
    <col min="11" max="16384" width="9.00390625" style="2" customWidth="1"/>
  </cols>
  <sheetData>
    <row r="1" ht="19.5">
      <c r="A1" s="88" t="s">
        <v>33</v>
      </c>
    </row>
    <row r="3" spans="2:11" ht="16.5" customHeight="1">
      <c r="B3" s="629"/>
      <c r="C3" s="629"/>
      <c r="E3" s="629"/>
      <c r="F3" s="629"/>
      <c r="G3" s="629"/>
      <c r="I3" s="629"/>
      <c r="J3" s="629"/>
      <c r="K3" s="629"/>
    </row>
    <row r="4" spans="1:9" ht="17.25">
      <c r="A4" s="577"/>
      <c r="B4" s="577"/>
      <c r="C4" s="634" t="s">
        <v>269</v>
      </c>
      <c r="D4" s="635"/>
      <c r="E4" s="635"/>
      <c r="F4" s="577"/>
      <c r="G4" s="578"/>
      <c r="I4" s="109"/>
    </row>
    <row r="5" spans="1:7" ht="17.25">
      <c r="A5" s="579"/>
      <c r="B5" s="580"/>
      <c r="C5" s="581" t="s">
        <v>380</v>
      </c>
      <c r="D5" s="582"/>
      <c r="E5" s="583" t="s">
        <v>381</v>
      </c>
      <c r="F5" s="580"/>
      <c r="G5" s="584" t="s">
        <v>382</v>
      </c>
    </row>
    <row r="6" spans="1:7" ht="17.25">
      <c r="A6" s="579"/>
      <c r="B6" s="378"/>
      <c r="C6" s="585"/>
      <c r="D6" s="378"/>
      <c r="E6" s="586"/>
      <c r="F6" s="378"/>
      <c r="G6" s="587"/>
    </row>
    <row r="7" spans="1:7" ht="17.25">
      <c r="A7" s="579"/>
      <c r="B7" s="378"/>
      <c r="C7" s="585"/>
      <c r="D7" s="378"/>
      <c r="E7" s="586"/>
      <c r="F7" s="378"/>
      <c r="G7" s="587"/>
    </row>
    <row r="8" spans="1:12" ht="48" customHeight="1">
      <c r="A8" s="588" t="s">
        <v>383</v>
      </c>
      <c r="B8" s="577"/>
      <c r="C8" s="578">
        <v>15740.43</v>
      </c>
      <c r="D8" s="578"/>
      <c r="E8" s="578">
        <v>13645.19</v>
      </c>
      <c r="F8" s="577"/>
      <c r="G8" s="589">
        <f aca="true" t="shared" si="0" ref="G8:G13">(C8-E8)/E8*100</f>
        <v>15.355154453693936</v>
      </c>
      <c r="I8" s="110"/>
      <c r="K8" s="91"/>
      <c r="L8" s="111"/>
    </row>
    <row r="9" spans="1:11" ht="48" customHeight="1">
      <c r="A9" s="590" t="s">
        <v>384</v>
      </c>
      <c r="B9" s="577"/>
      <c r="C9" s="578">
        <v>14230.14</v>
      </c>
      <c r="D9" s="578"/>
      <c r="E9" s="578">
        <v>12575.94</v>
      </c>
      <c r="F9" s="577"/>
      <c r="G9" s="589">
        <f t="shared" si="0"/>
        <v>13.153688710346891</v>
      </c>
      <c r="I9" s="110"/>
      <c r="K9" s="91"/>
    </row>
    <row r="10" spans="1:11" ht="48" customHeight="1">
      <c r="A10" s="590" t="s">
        <v>385</v>
      </c>
      <c r="B10" s="577"/>
      <c r="C10" s="578">
        <v>1831.99</v>
      </c>
      <c r="D10" s="578"/>
      <c r="E10" s="578">
        <v>1621.61</v>
      </c>
      <c r="F10" s="577"/>
      <c r="G10" s="589">
        <f t="shared" si="0"/>
        <v>12.973526310271899</v>
      </c>
      <c r="I10" s="110"/>
      <c r="K10" s="112"/>
    </row>
    <row r="11" spans="1:11" ht="48" customHeight="1">
      <c r="A11" s="590" t="s">
        <v>386</v>
      </c>
      <c r="B11" s="577"/>
      <c r="C11" s="578">
        <v>4741.32</v>
      </c>
      <c r="D11" s="578"/>
      <c r="E11" s="578">
        <v>5020.18</v>
      </c>
      <c r="F11" s="577"/>
      <c r="G11" s="589">
        <f t="shared" si="0"/>
        <v>-5.554780904270376</v>
      </c>
      <c r="I11" s="110"/>
      <c r="K11" s="112"/>
    </row>
    <row r="12" spans="1:11" ht="48" customHeight="1">
      <c r="A12" s="590" t="s">
        <v>387</v>
      </c>
      <c r="B12" s="577"/>
      <c r="C12" s="578">
        <v>1556.88</v>
      </c>
      <c r="D12" s="578"/>
      <c r="E12" s="578">
        <v>1427.71</v>
      </c>
      <c r="F12" s="577"/>
      <c r="G12" s="589">
        <f t="shared" si="0"/>
        <v>9.04735555539991</v>
      </c>
      <c r="I12" s="110"/>
      <c r="K12" s="112"/>
    </row>
    <row r="13" spans="1:11" ht="48" customHeight="1">
      <c r="A13" s="588" t="s">
        <v>388</v>
      </c>
      <c r="B13" s="577"/>
      <c r="C13" s="578">
        <v>988.6</v>
      </c>
      <c r="D13" s="578"/>
      <c r="E13" s="578">
        <v>1186.06</v>
      </c>
      <c r="F13" s="577"/>
      <c r="G13" s="589">
        <f t="shared" si="0"/>
        <v>-16.648398900561517</v>
      </c>
      <c r="K13" s="89"/>
    </row>
    <row r="14" spans="5:11" ht="15.75">
      <c r="E14" s="99"/>
      <c r="G14" s="89"/>
      <c r="K14" s="89"/>
    </row>
    <row r="15" spans="1:11" ht="16.5">
      <c r="A15" s="99"/>
      <c r="B15" s="89"/>
      <c r="C15" s="89"/>
      <c r="E15" s="633"/>
      <c r="F15" s="633"/>
      <c r="G15" s="434" t="s">
        <v>196</v>
      </c>
      <c r="K15" s="91"/>
    </row>
    <row r="16" spans="5:11" ht="15.75">
      <c r="E16" s="99"/>
      <c r="G16" s="89"/>
      <c r="K16" s="89"/>
    </row>
    <row r="17" spans="1:11" ht="15.75">
      <c r="A17" s="99"/>
      <c r="E17" s="94"/>
      <c r="G17" s="91"/>
      <c r="I17" s="113"/>
      <c r="K17" s="91"/>
    </row>
    <row r="18" spans="5:11" ht="15.75">
      <c r="E18" s="99"/>
      <c r="G18" s="89"/>
      <c r="I18" s="90"/>
      <c r="K18" s="91"/>
    </row>
    <row r="19" spans="1:11" ht="15.75">
      <c r="A19" s="99"/>
      <c r="C19" s="94"/>
      <c r="E19" s="94"/>
      <c r="G19" s="91"/>
      <c r="I19" s="113"/>
      <c r="K19" s="91"/>
    </row>
    <row r="20" spans="5:11" ht="15.75">
      <c r="E20" s="99"/>
      <c r="G20" s="89"/>
      <c r="K20" s="89"/>
    </row>
    <row r="21" spans="1:11" ht="15.75">
      <c r="A21" s="99"/>
      <c r="B21" s="90"/>
      <c r="C21" s="89"/>
      <c r="E21" s="633"/>
      <c r="F21" s="633"/>
      <c r="G21" s="91"/>
      <c r="K21" s="91"/>
    </row>
    <row r="22" spans="5:11" ht="15.75">
      <c r="E22" s="99"/>
      <c r="G22" s="89"/>
      <c r="K22" s="89"/>
    </row>
    <row r="23" spans="1:11" ht="15.75">
      <c r="A23" s="99"/>
      <c r="B23" s="90"/>
      <c r="C23" s="89"/>
      <c r="E23" s="633"/>
      <c r="F23" s="633"/>
      <c r="G23" s="91"/>
      <c r="K23" s="91"/>
    </row>
  </sheetData>
  <mergeCells count="7">
    <mergeCell ref="E21:F21"/>
    <mergeCell ref="E23:F23"/>
    <mergeCell ref="B3:C3"/>
    <mergeCell ref="I3:K3"/>
    <mergeCell ref="E3:G3"/>
    <mergeCell ref="E15:F15"/>
    <mergeCell ref="C4:E4"/>
  </mergeCells>
  <printOptions/>
  <pageMargins left="0.9448818897637796" right="0.7480314960629921" top="0.7480314960629921" bottom="0.984251968503937" header="0.5118110236220472" footer="0.5118110236220472"/>
  <pageSetup horizontalDpi="600" verticalDpi="600" orientation="landscape" paperSize="9" scale="110" r:id="rId1"/>
</worksheet>
</file>

<file path=xl/worksheets/sheet7.xml><?xml version="1.0" encoding="utf-8"?>
<worksheet xmlns="http://schemas.openxmlformats.org/spreadsheetml/2006/main" xmlns:r="http://schemas.openxmlformats.org/officeDocument/2006/relationships">
  <dimension ref="A1:F27"/>
  <sheetViews>
    <sheetView workbookViewId="0" topLeftCell="A12">
      <selection activeCell="F33" sqref="F33"/>
    </sheetView>
  </sheetViews>
  <sheetFormatPr defaultColWidth="9.00390625" defaultRowHeight="16.5"/>
  <cols>
    <col min="1" max="1" width="12.50390625" style="0" customWidth="1"/>
    <col min="2" max="2" width="3.625" style="0" customWidth="1"/>
    <col min="3" max="3" width="18.00390625" style="0" customWidth="1"/>
    <col min="4" max="4" width="27.875" style="0" customWidth="1"/>
    <col min="5" max="5" width="9.50390625" style="0" customWidth="1"/>
  </cols>
  <sheetData>
    <row r="1" spans="1:5" ht="19.5">
      <c r="A1" s="88" t="s">
        <v>221</v>
      </c>
      <c r="B1" s="88"/>
      <c r="C1" s="2"/>
      <c r="D1" s="2"/>
      <c r="E1" s="2"/>
    </row>
    <row r="2" spans="3:5" ht="16.5">
      <c r="C2" s="2"/>
      <c r="D2" s="2"/>
      <c r="E2" s="2"/>
    </row>
    <row r="3" spans="1:5" ht="18.75">
      <c r="A3" s="87"/>
      <c r="B3" s="87"/>
      <c r="C3" s="2"/>
      <c r="D3" s="2"/>
      <c r="E3" s="2"/>
    </row>
    <row r="4" spans="1:5" ht="16.5">
      <c r="A4" s="391" t="s">
        <v>389</v>
      </c>
      <c r="B4" s="391"/>
      <c r="C4" s="17"/>
      <c r="D4" s="17"/>
      <c r="E4" s="2"/>
    </row>
    <row r="5" spans="1:5" ht="16.5">
      <c r="A5" s="422" t="s">
        <v>133</v>
      </c>
      <c r="B5" s="443"/>
      <c r="C5" s="421" t="s">
        <v>134</v>
      </c>
      <c r="D5" s="452" t="s">
        <v>135</v>
      </c>
      <c r="E5" s="8"/>
    </row>
    <row r="6" spans="1:5" ht="16.5">
      <c r="A6" s="248"/>
      <c r="B6" s="445"/>
      <c r="C6" s="392"/>
      <c r="D6" s="392"/>
      <c r="E6" s="2"/>
    </row>
    <row r="7" spans="1:5" ht="16.5">
      <c r="A7" s="241">
        <v>1</v>
      </c>
      <c r="B7" s="444"/>
      <c r="C7" s="447" t="s">
        <v>36</v>
      </c>
      <c r="D7" s="459" t="s">
        <v>243</v>
      </c>
      <c r="E7" s="8"/>
    </row>
    <row r="8" spans="1:5" ht="16.5">
      <c r="A8" s="241">
        <v>2</v>
      </c>
      <c r="B8" s="444"/>
      <c r="C8" s="448" t="s">
        <v>136</v>
      </c>
      <c r="D8" s="459" t="s">
        <v>244</v>
      </c>
      <c r="E8" s="8"/>
    </row>
    <row r="9" spans="1:5" ht="16.5">
      <c r="A9" s="241">
        <v>3</v>
      </c>
      <c r="B9" s="444"/>
      <c r="C9" s="448" t="s">
        <v>45</v>
      </c>
      <c r="D9" s="459" t="s">
        <v>245</v>
      </c>
      <c r="E9" s="8"/>
    </row>
    <row r="10" spans="1:5" ht="16.5">
      <c r="A10" s="241">
        <v>4</v>
      </c>
      <c r="B10" s="444"/>
      <c r="C10" s="448" t="s">
        <v>39</v>
      </c>
      <c r="D10" s="459" t="s">
        <v>246</v>
      </c>
      <c r="E10" s="8"/>
    </row>
    <row r="11" spans="1:5" ht="16.5">
      <c r="A11" s="241">
        <v>5</v>
      </c>
      <c r="B11" s="444"/>
      <c r="C11" s="448" t="s">
        <v>38</v>
      </c>
      <c r="D11" s="459" t="s">
        <v>247</v>
      </c>
      <c r="E11" s="8"/>
    </row>
    <row r="12" spans="1:5" ht="16.5">
      <c r="A12" s="241">
        <v>6</v>
      </c>
      <c r="B12" s="444"/>
      <c r="C12" s="448" t="s">
        <v>42</v>
      </c>
      <c r="D12" s="459" t="s">
        <v>248</v>
      </c>
      <c r="E12" s="8"/>
    </row>
    <row r="13" spans="1:5" ht="16.5">
      <c r="A13" s="241">
        <v>7</v>
      </c>
      <c r="B13" s="444"/>
      <c r="C13" s="448" t="s">
        <v>137</v>
      </c>
      <c r="D13" s="459" t="s">
        <v>249</v>
      </c>
      <c r="E13" s="8"/>
    </row>
    <row r="14" spans="1:5" ht="16.5">
      <c r="A14" s="241">
        <v>8</v>
      </c>
      <c r="B14" s="444"/>
      <c r="C14" s="400" t="s">
        <v>40</v>
      </c>
      <c r="D14" s="459" t="s">
        <v>250</v>
      </c>
      <c r="E14" s="8"/>
    </row>
    <row r="15" spans="1:6" ht="16.5">
      <c r="A15" s="241">
        <v>9</v>
      </c>
      <c r="B15" s="444"/>
      <c r="C15" s="448" t="s">
        <v>138</v>
      </c>
      <c r="D15" s="459" t="s">
        <v>251</v>
      </c>
      <c r="E15" s="8"/>
      <c r="F15" s="451"/>
    </row>
    <row r="16" spans="1:5" ht="16.5">
      <c r="A16" s="248">
        <v>10</v>
      </c>
      <c r="B16" s="445"/>
      <c r="C16" s="449" t="s">
        <v>139</v>
      </c>
      <c r="D16" s="459" t="s">
        <v>252</v>
      </c>
      <c r="E16" s="8"/>
    </row>
    <row r="17" spans="1:5" ht="16.5">
      <c r="A17" s="398" t="s">
        <v>153</v>
      </c>
      <c r="B17" s="446"/>
      <c r="C17" s="15"/>
      <c r="D17" s="461"/>
      <c r="E17" s="5"/>
    </row>
    <row r="18" spans="1:5" ht="16.5">
      <c r="A18" s="241">
        <v>14</v>
      </c>
      <c r="B18" s="444"/>
      <c r="C18" s="450" t="s">
        <v>154</v>
      </c>
      <c r="D18" s="458">
        <v>54</v>
      </c>
      <c r="E18" s="5"/>
    </row>
    <row r="19" spans="1:5" ht="16.5">
      <c r="A19" s="241">
        <v>26</v>
      </c>
      <c r="B19" s="444"/>
      <c r="C19" s="450" t="s">
        <v>155</v>
      </c>
      <c r="D19" s="458">
        <v>19</v>
      </c>
      <c r="E19" s="5"/>
    </row>
    <row r="20" spans="1:5" ht="16.5">
      <c r="A20" s="241">
        <v>27</v>
      </c>
      <c r="B20" s="444"/>
      <c r="C20" s="450" t="s">
        <v>156</v>
      </c>
      <c r="D20" s="458">
        <v>18</v>
      </c>
      <c r="E20" s="5"/>
    </row>
    <row r="21" spans="1:5" ht="18" customHeight="1">
      <c r="A21" s="248">
        <v>28</v>
      </c>
      <c r="B21" s="445"/>
      <c r="C21" s="449" t="s">
        <v>157</v>
      </c>
      <c r="D21" s="460">
        <v>17</v>
      </c>
      <c r="E21" s="5"/>
    </row>
    <row r="22" spans="1:5" ht="18" customHeight="1">
      <c r="A22" s="278"/>
      <c r="B22" s="278"/>
      <c r="C22" s="400"/>
      <c r="D22" s="401"/>
      <c r="E22" s="5"/>
    </row>
    <row r="23" spans="1:5" ht="16.5">
      <c r="A23" s="393" t="s">
        <v>437</v>
      </c>
      <c r="B23" s="393"/>
      <c r="C23" s="18"/>
      <c r="D23" s="18"/>
      <c r="E23" s="18"/>
    </row>
    <row r="24" spans="1:5" ht="5.25" customHeight="1">
      <c r="A24" s="393"/>
      <c r="B24" s="393"/>
      <c r="C24" s="18"/>
      <c r="D24" s="18"/>
      <c r="E24" s="18"/>
    </row>
    <row r="25" spans="1:5" ht="16.5">
      <c r="A25" s="393" t="s">
        <v>140</v>
      </c>
      <c r="B25" s="393"/>
      <c r="C25" s="18"/>
      <c r="D25" s="18"/>
      <c r="E25" s="18"/>
    </row>
    <row r="26" spans="1:5" ht="6" customHeight="1">
      <c r="A26" s="393"/>
      <c r="B26" s="393"/>
      <c r="C26" s="18"/>
      <c r="D26" s="18"/>
      <c r="E26" s="18"/>
    </row>
    <row r="27" spans="1:5" ht="16.5">
      <c r="A27" s="18" t="s">
        <v>141</v>
      </c>
      <c r="B27" s="18"/>
      <c r="C27" s="18"/>
      <c r="D27" s="2"/>
      <c r="E27" s="393" t="s">
        <v>197</v>
      </c>
    </row>
  </sheetData>
  <printOptions/>
  <pageMargins left="0.7480314960629921" right="0.7480314960629921" top="0.3937007874015748" bottom="0.3937007874015748" header="0.5118110236220472" footer="0.5118110236220472"/>
  <pageSetup horizontalDpi="600" verticalDpi="600" orientation="landscape" paperSize="9" scale="115" r:id="rId1"/>
</worksheet>
</file>

<file path=xl/worksheets/sheet8.xml><?xml version="1.0" encoding="utf-8"?>
<worksheet xmlns="http://schemas.openxmlformats.org/spreadsheetml/2006/main" xmlns:r="http://schemas.openxmlformats.org/officeDocument/2006/relationships">
  <dimension ref="A1:U76"/>
  <sheetViews>
    <sheetView workbookViewId="0" topLeftCell="A19">
      <selection activeCell="K31" sqref="K31"/>
    </sheetView>
  </sheetViews>
  <sheetFormatPr defaultColWidth="7.375" defaultRowHeight="16.5"/>
  <cols>
    <col min="1" max="1" width="2.875" style="122" customWidth="1"/>
    <col min="2" max="2" width="24.875" style="122" customWidth="1"/>
    <col min="3" max="3" width="2.25390625" style="122" customWidth="1"/>
    <col min="4" max="4" width="1.00390625" style="120" customWidth="1"/>
    <col min="5" max="5" width="4.75390625" style="122" customWidth="1"/>
    <col min="6" max="6" width="0.74609375" style="122" customWidth="1"/>
    <col min="7" max="7" width="13.75390625" style="122" customWidth="1"/>
    <col min="8" max="8" width="1.25" style="122" customWidth="1"/>
    <col min="9" max="9" width="2.00390625" style="122" customWidth="1"/>
    <col min="10" max="10" width="5.125" style="122" customWidth="1"/>
    <col min="11" max="11" width="1.00390625" style="122" customWidth="1"/>
    <col min="12" max="12" width="14.75390625" style="122" customWidth="1"/>
    <col min="13" max="13" width="2.125" style="122" customWidth="1"/>
    <col min="14" max="14" width="8.875" style="122" customWidth="1"/>
    <col min="15" max="15" width="1.37890625" style="122" customWidth="1"/>
    <col min="16" max="16" width="6.125" style="120" customWidth="1"/>
    <col min="17" max="17" width="0.875" style="120" customWidth="1"/>
    <col min="18" max="18" width="13.125" style="120" customWidth="1"/>
    <col min="19" max="19" width="0.875" style="120" customWidth="1"/>
    <col min="20" max="20" width="9.875" style="121" customWidth="1"/>
    <col min="21" max="21" width="1.00390625" style="122" customWidth="1"/>
    <col min="22" max="16384" width="7.375" style="122" customWidth="1"/>
  </cols>
  <sheetData>
    <row r="1" spans="1:15" ht="19.5">
      <c r="A1" s="123"/>
      <c r="B1" s="123" t="s">
        <v>47</v>
      </c>
      <c r="C1" s="115"/>
      <c r="D1" s="116"/>
      <c r="E1" s="117"/>
      <c r="F1" s="117"/>
      <c r="G1" s="117"/>
      <c r="H1" s="118"/>
      <c r="I1" s="117"/>
      <c r="J1" s="118"/>
      <c r="K1" s="117"/>
      <c r="L1" s="118"/>
      <c r="M1" s="117"/>
      <c r="N1" s="119"/>
      <c r="O1" s="117"/>
    </row>
    <row r="2" spans="1:15" ht="18.75">
      <c r="A2" s="124"/>
      <c r="B2" s="114"/>
      <c r="C2" s="115"/>
      <c r="D2" s="116"/>
      <c r="E2" s="117"/>
      <c r="F2" s="117"/>
      <c r="G2" s="117"/>
      <c r="H2" s="118"/>
      <c r="I2" s="117"/>
      <c r="J2" s="118"/>
      <c r="K2" s="117"/>
      <c r="L2" s="118"/>
      <c r="M2" s="117"/>
      <c r="N2" s="119"/>
      <c r="O2" s="117"/>
    </row>
    <row r="3" spans="2:15" ht="7.5" customHeight="1">
      <c r="B3" s="125"/>
      <c r="C3" s="126"/>
      <c r="D3" s="116"/>
      <c r="E3" s="127"/>
      <c r="F3" s="127"/>
      <c r="G3" s="127"/>
      <c r="I3" s="127"/>
      <c r="K3" s="127"/>
      <c r="M3" s="127"/>
      <c r="N3" s="119"/>
      <c r="O3" s="127"/>
    </row>
    <row r="4" spans="2:21" ht="14.25">
      <c r="B4" s="128" t="s">
        <v>172</v>
      </c>
      <c r="C4" s="129"/>
      <c r="E4" s="120"/>
      <c r="F4" s="120"/>
      <c r="G4" s="120"/>
      <c r="H4" s="120"/>
      <c r="I4" s="120"/>
      <c r="J4" s="120"/>
      <c r="K4" s="120"/>
      <c r="L4" s="120"/>
      <c r="M4" s="120"/>
      <c r="N4" s="120"/>
      <c r="Q4" s="130"/>
      <c r="R4" s="122"/>
      <c r="S4" s="131"/>
      <c r="T4" s="132"/>
      <c r="U4" s="133"/>
    </row>
    <row r="5" spans="2:21" ht="4.5" customHeight="1">
      <c r="B5" s="120"/>
      <c r="C5" s="120"/>
      <c r="E5" s="134"/>
      <c r="F5" s="120"/>
      <c r="G5" s="120"/>
      <c r="H5" s="120"/>
      <c r="I5" s="120"/>
      <c r="J5" s="120"/>
      <c r="K5" s="120"/>
      <c r="L5" s="120"/>
      <c r="M5" s="120"/>
      <c r="N5" s="134"/>
      <c r="O5" s="135"/>
      <c r="Q5" s="130"/>
      <c r="R5" s="122"/>
      <c r="S5" s="136"/>
      <c r="T5" s="137"/>
      <c r="U5" s="138"/>
    </row>
    <row r="6" spans="2:21" ht="15.75">
      <c r="B6" s="139"/>
      <c r="C6" s="140"/>
      <c r="D6" s="139"/>
      <c r="E6" s="141"/>
      <c r="F6" s="142"/>
      <c r="G6" s="143"/>
      <c r="H6" s="144"/>
      <c r="I6" s="145"/>
      <c r="J6" s="142"/>
      <c r="K6" s="142"/>
      <c r="L6" s="143"/>
      <c r="M6" s="144"/>
      <c r="N6" s="146"/>
      <c r="O6" s="147"/>
      <c r="P6" s="145"/>
      <c r="Q6" s="142"/>
      <c r="R6" s="143"/>
      <c r="S6" s="144"/>
      <c r="T6" s="146"/>
      <c r="U6" s="147"/>
    </row>
    <row r="7" spans="2:21" ht="15.75" customHeight="1">
      <c r="B7" s="148" t="s">
        <v>34</v>
      </c>
      <c r="C7" s="149"/>
      <c r="D7" s="150"/>
      <c r="E7" s="151" t="s">
        <v>35</v>
      </c>
      <c r="F7" s="152"/>
      <c r="G7" s="153" t="s">
        <v>48</v>
      </c>
      <c r="H7" s="154"/>
      <c r="I7" s="152"/>
      <c r="J7" s="151" t="s">
        <v>35</v>
      </c>
      <c r="K7" s="152"/>
      <c r="L7" s="153" t="s">
        <v>49</v>
      </c>
      <c r="M7" s="154"/>
      <c r="N7" s="150" t="s">
        <v>209</v>
      </c>
      <c r="O7" s="156"/>
      <c r="P7" s="151" t="s">
        <v>35</v>
      </c>
      <c r="Q7" s="152"/>
      <c r="R7" s="153" t="s">
        <v>50</v>
      </c>
      <c r="S7" s="154"/>
      <c r="T7" s="155" t="s">
        <v>209</v>
      </c>
      <c r="U7" s="156"/>
    </row>
    <row r="8" spans="1:21" ht="16.5">
      <c r="A8" s="157"/>
      <c r="B8" s="159" t="s">
        <v>36</v>
      </c>
      <c r="D8" s="160"/>
      <c r="E8" s="161">
        <v>1</v>
      </c>
      <c r="F8" s="162"/>
      <c r="G8" s="163">
        <v>12296702.1</v>
      </c>
      <c r="H8" s="164"/>
      <c r="I8" s="160"/>
      <c r="J8" s="161">
        <v>1</v>
      </c>
      <c r="K8" s="162"/>
      <c r="L8" s="163">
        <v>11328953.1</v>
      </c>
      <c r="M8" s="164"/>
      <c r="N8" s="165">
        <f aca="true" t="shared" si="0" ref="N8:N17">(G8-L8)/L8*100</f>
        <v>8.542263274088405</v>
      </c>
      <c r="O8" s="166"/>
      <c r="P8" s="161">
        <v>1</v>
      </c>
      <c r="Q8" s="162"/>
      <c r="R8" s="163">
        <v>9015166.7</v>
      </c>
      <c r="S8" s="164"/>
      <c r="T8" s="167">
        <f aca="true" t="shared" si="1" ref="T8:T17">(G8-R8)/R8*100</f>
        <v>36.400163293708154</v>
      </c>
      <c r="U8" s="168"/>
    </row>
    <row r="9" spans="1:21" ht="16.5">
      <c r="A9" s="157"/>
      <c r="B9" s="159" t="s">
        <v>37</v>
      </c>
      <c r="D9" s="169"/>
      <c r="E9" s="161">
        <v>2</v>
      </c>
      <c r="F9" s="170"/>
      <c r="G9" s="162">
        <v>3427495.4</v>
      </c>
      <c r="H9" s="171"/>
      <c r="I9" s="172"/>
      <c r="J9" s="173">
        <v>3</v>
      </c>
      <c r="K9" s="170"/>
      <c r="L9" s="162">
        <v>2844192.6</v>
      </c>
      <c r="M9" s="171"/>
      <c r="N9" s="165">
        <f t="shared" si="0"/>
        <v>20.508554870721476</v>
      </c>
      <c r="O9" s="171"/>
      <c r="P9" s="161">
        <v>3</v>
      </c>
      <c r="Q9" s="162"/>
      <c r="R9" s="163">
        <v>1994494</v>
      </c>
      <c r="S9" s="171"/>
      <c r="T9" s="167">
        <f t="shared" si="1"/>
        <v>71.84786717834197</v>
      </c>
      <c r="U9" s="174"/>
    </row>
    <row r="10" spans="1:21" ht="16.5">
      <c r="A10" s="157"/>
      <c r="B10" s="159" t="s">
        <v>38</v>
      </c>
      <c r="D10" s="160"/>
      <c r="E10" s="161">
        <v>3</v>
      </c>
      <c r="F10" s="162"/>
      <c r="G10" s="163">
        <v>3382645.1</v>
      </c>
      <c r="H10" s="164"/>
      <c r="I10" s="160"/>
      <c r="J10" s="161">
        <v>2</v>
      </c>
      <c r="K10" s="162"/>
      <c r="L10" s="163">
        <v>2953098.3</v>
      </c>
      <c r="M10" s="164"/>
      <c r="N10" s="165">
        <f t="shared" si="0"/>
        <v>14.545631616800575</v>
      </c>
      <c r="O10" s="166"/>
      <c r="P10" s="173">
        <v>2</v>
      </c>
      <c r="Q10" s="170"/>
      <c r="R10" s="162">
        <v>2069299.1</v>
      </c>
      <c r="S10" s="164"/>
      <c r="T10" s="167">
        <f t="shared" si="1"/>
        <v>63.468156923279</v>
      </c>
      <c r="U10" s="168"/>
    </row>
    <row r="11" spans="1:21" ht="16.5">
      <c r="A11" s="157"/>
      <c r="B11" s="159" t="s">
        <v>39</v>
      </c>
      <c r="D11" s="160"/>
      <c r="E11" s="161">
        <v>4</v>
      </c>
      <c r="F11" s="162"/>
      <c r="G11" s="162">
        <v>2712694.2</v>
      </c>
      <c r="H11" s="166"/>
      <c r="I11" s="175"/>
      <c r="J11" s="161">
        <v>4</v>
      </c>
      <c r="K11" s="162"/>
      <c r="L11" s="162">
        <v>2425822</v>
      </c>
      <c r="M11" s="164"/>
      <c r="N11" s="165">
        <f t="shared" si="0"/>
        <v>11.825772872040908</v>
      </c>
      <c r="O11" s="166"/>
      <c r="P11" s="161">
        <v>4</v>
      </c>
      <c r="Q11" s="162"/>
      <c r="R11" s="162">
        <v>1785198.8</v>
      </c>
      <c r="S11" s="164"/>
      <c r="T11" s="167">
        <f t="shared" si="1"/>
        <v>51.95474027878576</v>
      </c>
      <c r="U11" s="168"/>
    </row>
    <row r="12" spans="1:21" s="177" customFormat="1" ht="15.75">
      <c r="A12" s="168"/>
      <c r="B12" s="158" t="s">
        <v>40</v>
      </c>
      <c r="D12" s="160"/>
      <c r="E12" s="161">
        <v>5</v>
      </c>
      <c r="F12" s="162"/>
      <c r="G12" s="162">
        <v>2334693.1</v>
      </c>
      <c r="H12" s="166"/>
      <c r="I12" s="175"/>
      <c r="J12" s="176">
        <v>5</v>
      </c>
      <c r="K12" s="162"/>
      <c r="L12" s="162">
        <v>2076410.2</v>
      </c>
      <c r="M12" s="164"/>
      <c r="N12" s="165">
        <f t="shared" si="0"/>
        <v>12.438915008219482</v>
      </c>
      <c r="O12" s="166"/>
      <c r="P12" s="176">
        <v>5</v>
      </c>
      <c r="Q12" s="162"/>
      <c r="R12" s="162">
        <v>1538654.2</v>
      </c>
      <c r="S12" s="164"/>
      <c r="T12" s="167">
        <f t="shared" si="1"/>
        <v>51.73604959450929</v>
      </c>
      <c r="U12" s="168"/>
    </row>
    <row r="13" spans="1:21" s="177" customFormat="1" ht="16.5">
      <c r="A13" s="168"/>
      <c r="B13" s="159" t="s">
        <v>41</v>
      </c>
      <c r="D13" s="160"/>
      <c r="E13" s="161">
        <v>6</v>
      </c>
      <c r="F13" s="162"/>
      <c r="G13" s="162">
        <v>1144903.8</v>
      </c>
      <c r="H13" s="166"/>
      <c r="I13" s="175"/>
      <c r="J13" s="176">
        <v>6</v>
      </c>
      <c r="K13" s="162"/>
      <c r="L13" s="162">
        <v>1079026.2</v>
      </c>
      <c r="M13" s="164"/>
      <c r="N13" s="165">
        <f t="shared" si="0"/>
        <v>6.105282707685884</v>
      </c>
      <c r="O13" s="166"/>
      <c r="P13" s="176">
        <v>6</v>
      </c>
      <c r="Q13" s="162"/>
      <c r="R13" s="162">
        <v>686013.5</v>
      </c>
      <c r="S13" s="164"/>
      <c r="T13" s="167">
        <f t="shared" si="1"/>
        <v>66.89231334368785</v>
      </c>
      <c r="U13" s="168"/>
    </row>
    <row r="14" spans="1:21" s="177" customFormat="1" ht="16.5">
      <c r="A14" s="168"/>
      <c r="B14" s="159" t="s">
        <v>42</v>
      </c>
      <c r="D14" s="160"/>
      <c r="E14" s="161">
        <v>7</v>
      </c>
      <c r="F14" s="162"/>
      <c r="G14" s="162">
        <v>1142101.3</v>
      </c>
      <c r="H14" s="166"/>
      <c r="I14" s="175"/>
      <c r="J14" s="161">
        <v>7</v>
      </c>
      <c r="K14" s="162"/>
      <c r="L14" s="162">
        <v>910230.6</v>
      </c>
      <c r="M14" s="164"/>
      <c r="N14" s="165">
        <f t="shared" si="0"/>
        <v>25.47384146391036</v>
      </c>
      <c r="O14" s="166"/>
      <c r="P14" s="161">
        <v>7</v>
      </c>
      <c r="Q14" s="170"/>
      <c r="R14" s="162">
        <v>579788.9</v>
      </c>
      <c r="S14" s="164"/>
      <c r="T14" s="167">
        <f t="shared" si="1"/>
        <v>96.98571324839092</v>
      </c>
      <c r="U14" s="168"/>
    </row>
    <row r="15" spans="1:21" s="177" customFormat="1" ht="18.75" customHeight="1">
      <c r="A15" s="178"/>
      <c r="B15" s="179" t="s">
        <v>216</v>
      </c>
      <c r="D15" s="160"/>
      <c r="E15" s="161">
        <v>8</v>
      </c>
      <c r="F15" s="162"/>
      <c r="G15" s="162">
        <v>897493.2</v>
      </c>
      <c r="H15" s="166"/>
      <c r="I15" s="175"/>
      <c r="J15" s="173">
        <v>9</v>
      </c>
      <c r="K15" s="162"/>
      <c r="L15" s="162">
        <v>726243.4</v>
      </c>
      <c r="M15" s="166"/>
      <c r="N15" s="165">
        <f t="shared" si="0"/>
        <v>23.58022117653667</v>
      </c>
      <c r="O15" s="166"/>
      <c r="P15" s="180" t="s">
        <v>43</v>
      </c>
      <c r="Q15" s="162"/>
      <c r="R15" s="181" t="s">
        <v>44</v>
      </c>
      <c r="S15" s="166"/>
      <c r="T15" s="167">
        <f t="shared" si="1"/>
        <v>94.4479542836938</v>
      </c>
      <c r="U15" s="168"/>
    </row>
    <row r="16" spans="1:21" s="177" customFormat="1" ht="16.5">
      <c r="A16" s="178"/>
      <c r="B16" s="159" t="s">
        <v>45</v>
      </c>
      <c r="D16" s="160"/>
      <c r="E16" s="161">
        <v>9</v>
      </c>
      <c r="F16" s="162"/>
      <c r="G16" s="162">
        <v>846507.8</v>
      </c>
      <c r="H16" s="166"/>
      <c r="I16" s="175"/>
      <c r="J16" s="173">
        <v>10</v>
      </c>
      <c r="K16" s="162"/>
      <c r="L16" s="162">
        <v>714597.3</v>
      </c>
      <c r="M16" s="164"/>
      <c r="N16" s="165">
        <f t="shared" si="0"/>
        <v>18.4594176328402</v>
      </c>
      <c r="O16" s="166"/>
      <c r="P16" s="173">
        <v>10</v>
      </c>
      <c r="Q16" s="162"/>
      <c r="R16" s="162">
        <v>463054.9</v>
      </c>
      <c r="S16" s="164"/>
      <c r="T16" s="167">
        <f t="shared" si="1"/>
        <v>82.80938178172825</v>
      </c>
      <c r="U16" s="168"/>
    </row>
    <row r="17" spans="1:21" s="177" customFormat="1" ht="16.5">
      <c r="A17" s="178"/>
      <c r="B17" s="423" t="s">
        <v>46</v>
      </c>
      <c r="C17" s="168"/>
      <c r="D17" s="182"/>
      <c r="E17" s="161">
        <v>10</v>
      </c>
      <c r="F17" s="162"/>
      <c r="G17" s="162">
        <v>790840.6</v>
      </c>
      <c r="H17" s="166"/>
      <c r="I17" s="183"/>
      <c r="J17" s="173">
        <v>8</v>
      </c>
      <c r="K17" s="162"/>
      <c r="L17" s="162">
        <v>727102.8</v>
      </c>
      <c r="M17" s="164"/>
      <c r="N17" s="165">
        <f t="shared" si="0"/>
        <v>8.765995674889428</v>
      </c>
      <c r="O17" s="166"/>
      <c r="P17" s="173">
        <v>8</v>
      </c>
      <c r="Q17" s="162"/>
      <c r="R17" s="162">
        <v>546893.5</v>
      </c>
      <c r="S17" s="164"/>
      <c r="T17" s="167">
        <f t="shared" si="1"/>
        <v>44.605960758356055</v>
      </c>
      <c r="U17" s="168"/>
    </row>
    <row r="18" spans="1:21" s="191" customFormat="1" ht="5.25" customHeight="1">
      <c r="A18" s="157"/>
      <c r="B18" s="184"/>
      <c r="C18" s="185"/>
      <c r="D18" s="186"/>
      <c r="E18" s="187"/>
      <c r="F18" s="188"/>
      <c r="G18" s="188"/>
      <c r="H18" s="189"/>
      <c r="I18" s="188"/>
      <c r="J18" s="187"/>
      <c r="K18" s="188"/>
      <c r="L18" s="188"/>
      <c r="M18" s="189"/>
      <c r="N18" s="190"/>
      <c r="O18" s="189"/>
      <c r="P18" s="187"/>
      <c r="Q18" s="188"/>
      <c r="R18" s="188"/>
      <c r="S18" s="189"/>
      <c r="T18" s="190"/>
      <c r="U18" s="189"/>
    </row>
    <row r="19" spans="1:21" s="191" customFormat="1" ht="19.5" customHeight="1">
      <c r="A19" s="157"/>
      <c r="B19" s="542" t="s">
        <v>363</v>
      </c>
      <c r="C19" s="547"/>
      <c r="D19" s="543"/>
      <c r="E19" s="548"/>
      <c r="F19" s="544"/>
      <c r="G19" s="544"/>
      <c r="H19" s="545"/>
      <c r="I19" s="544"/>
      <c r="J19" s="548"/>
      <c r="K19" s="544"/>
      <c r="L19" s="544"/>
      <c r="M19" s="545"/>
      <c r="N19" s="550"/>
      <c r="O19" s="545"/>
      <c r="P19" s="548"/>
      <c r="Q19" s="544"/>
      <c r="R19" s="544"/>
      <c r="S19" s="545"/>
      <c r="T19" s="550"/>
      <c r="U19" s="545"/>
    </row>
    <row r="20" spans="1:21" s="191" customFormat="1" ht="18" customHeight="1">
      <c r="A20" s="157"/>
      <c r="B20" s="538" t="s">
        <v>364</v>
      </c>
      <c r="C20" s="546"/>
      <c r="D20" s="182"/>
      <c r="E20" s="161">
        <v>14</v>
      </c>
      <c r="F20" s="216"/>
      <c r="G20" s="162">
        <v>412522.5</v>
      </c>
      <c r="H20" s="168"/>
      <c r="I20" s="216"/>
      <c r="J20" s="161">
        <v>13</v>
      </c>
      <c r="K20" s="216"/>
      <c r="L20" s="162">
        <v>379022.9</v>
      </c>
      <c r="M20" s="168"/>
      <c r="N20" s="167">
        <f>(G20-L20)/L20*100</f>
        <v>8.838410555140593</v>
      </c>
      <c r="O20" s="168"/>
      <c r="P20" s="161">
        <v>14</v>
      </c>
      <c r="Q20" s="216"/>
      <c r="R20" s="162">
        <v>261211.4</v>
      </c>
      <c r="S20" s="168"/>
      <c r="T20" s="167">
        <f>(G20-R20)/R20*100</f>
        <v>57.926683138637905</v>
      </c>
      <c r="U20" s="168"/>
    </row>
    <row r="21" spans="1:21" s="191" customFormat="1" ht="18" customHeight="1">
      <c r="A21" s="157"/>
      <c r="B21" s="538" t="s">
        <v>365</v>
      </c>
      <c r="C21" s="546"/>
      <c r="D21" s="182"/>
      <c r="E21" s="161">
        <v>18</v>
      </c>
      <c r="F21" s="216"/>
      <c r="G21" s="162">
        <v>328457</v>
      </c>
      <c r="H21" s="168"/>
      <c r="I21" s="216"/>
      <c r="J21" s="161">
        <v>14</v>
      </c>
      <c r="K21" s="216"/>
      <c r="L21" s="162">
        <v>360106.3</v>
      </c>
      <c r="M21" s="168"/>
      <c r="N21" s="167">
        <f>(G21-L21)/L21*100</f>
        <v>-8.78887706213415</v>
      </c>
      <c r="O21" s="168"/>
      <c r="P21" s="161">
        <v>13</v>
      </c>
      <c r="Q21" s="216"/>
      <c r="R21" s="162">
        <v>306432.5</v>
      </c>
      <c r="S21" s="168"/>
      <c r="T21" s="167">
        <f>(G21-R21)/R21*100</f>
        <v>7.187390371452114</v>
      </c>
      <c r="U21" s="168"/>
    </row>
    <row r="22" spans="1:21" s="191" customFormat="1" ht="18" customHeight="1">
      <c r="A22" s="157"/>
      <c r="B22" s="538" t="s">
        <v>366</v>
      </c>
      <c r="C22" s="546"/>
      <c r="D22" s="182"/>
      <c r="E22" s="161">
        <v>21</v>
      </c>
      <c r="F22" s="216"/>
      <c r="G22" s="162">
        <v>214058.9</v>
      </c>
      <c r="H22" s="168"/>
      <c r="I22" s="216"/>
      <c r="J22" s="161">
        <v>24</v>
      </c>
      <c r="K22" s="216"/>
      <c r="L22" s="162">
        <v>148502.6</v>
      </c>
      <c r="M22" s="168"/>
      <c r="N22" s="167">
        <f>(G22-L22)/L22*100</f>
        <v>44.1448836586026</v>
      </c>
      <c r="O22" s="168"/>
      <c r="P22" s="161">
        <v>23</v>
      </c>
      <c r="Q22" s="216"/>
      <c r="R22" s="162">
        <v>99806.5</v>
      </c>
      <c r="S22" s="168"/>
      <c r="T22" s="167">
        <f>(G22-R22)/R22*100</f>
        <v>114.47390701006448</v>
      </c>
      <c r="U22" s="168"/>
    </row>
    <row r="23" spans="1:21" s="191" customFormat="1" ht="18" customHeight="1">
      <c r="A23" s="157"/>
      <c r="B23" s="184" t="s">
        <v>367</v>
      </c>
      <c r="C23" s="185"/>
      <c r="D23" s="186"/>
      <c r="E23" s="539">
        <v>26</v>
      </c>
      <c r="F23" s="188"/>
      <c r="G23" s="540">
        <v>144360</v>
      </c>
      <c r="H23" s="189"/>
      <c r="I23" s="188"/>
      <c r="J23" s="539">
        <v>23</v>
      </c>
      <c r="K23" s="188"/>
      <c r="L23" s="540">
        <v>152872.4</v>
      </c>
      <c r="M23" s="189"/>
      <c r="N23" s="541">
        <f>(G23-L23)/L23*100</f>
        <v>-5.56830402348625</v>
      </c>
      <c r="O23" s="189"/>
      <c r="P23" s="539">
        <v>18</v>
      </c>
      <c r="Q23" s="188"/>
      <c r="R23" s="540">
        <v>156641.9</v>
      </c>
      <c r="S23" s="189"/>
      <c r="T23" s="541">
        <f>(G23-R23)/R23*100</f>
        <v>-7.840750144118525</v>
      </c>
      <c r="U23" s="189"/>
    </row>
    <row r="24" spans="1:21" s="177" customFormat="1" ht="15.75">
      <c r="A24" s="192"/>
      <c r="B24" s="199"/>
      <c r="C24" s="141"/>
      <c r="D24" s="193"/>
      <c r="E24" s="200"/>
      <c r="F24" s="141"/>
      <c r="G24" s="141"/>
      <c r="H24" s="192"/>
      <c r="I24" s="192"/>
      <c r="J24" s="194"/>
      <c r="K24" s="192"/>
      <c r="L24" s="192"/>
      <c r="M24" s="192"/>
      <c r="N24" s="195"/>
      <c r="O24" s="192"/>
      <c r="S24" s="196"/>
      <c r="T24" s="197"/>
      <c r="U24" s="198"/>
    </row>
    <row r="25" spans="1:21" s="177" customFormat="1" ht="15.75" customHeight="1">
      <c r="A25" s="192"/>
      <c r="B25" s="199" t="s">
        <v>456</v>
      </c>
      <c r="C25" s="141"/>
      <c r="D25" s="193"/>
      <c r="E25" s="200"/>
      <c r="F25" s="141"/>
      <c r="G25" s="141"/>
      <c r="H25" s="192"/>
      <c r="I25" s="192"/>
      <c r="J25" s="194"/>
      <c r="K25" s="192"/>
      <c r="L25" s="192"/>
      <c r="M25" s="192"/>
      <c r="N25" s="195"/>
      <c r="O25" s="192"/>
      <c r="P25" s="201"/>
      <c r="Q25" s="202"/>
      <c r="S25" s="203"/>
      <c r="T25" s="197"/>
      <c r="U25" s="198"/>
    </row>
    <row r="26" spans="1:21" s="177" customFormat="1" ht="15.75" customHeight="1">
      <c r="A26" s="122"/>
      <c r="B26" s="204"/>
      <c r="C26" s="141"/>
      <c r="D26" s="205"/>
      <c r="E26" s="206"/>
      <c r="F26" s="207"/>
      <c r="G26" s="208"/>
      <c r="H26" s="209"/>
      <c r="I26" s="209"/>
      <c r="J26" s="210"/>
      <c r="K26" s="209"/>
      <c r="L26" s="211"/>
      <c r="M26" s="209"/>
      <c r="N26" s="212"/>
      <c r="O26" s="120"/>
      <c r="P26" s="201"/>
      <c r="Q26" s="202"/>
      <c r="S26" s="196"/>
      <c r="T26" s="197"/>
      <c r="U26" s="198"/>
    </row>
    <row r="27" spans="1:21" s="177" customFormat="1" ht="15.75" customHeight="1">
      <c r="A27" s="122"/>
      <c r="B27" s="213" t="s">
        <v>355</v>
      </c>
      <c r="C27" s="183"/>
      <c r="D27" s="182"/>
      <c r="E27" s="214"/>
      <c r="F27" s="183"/>
      <c r="G27" s="215"/>
      <c r="H27" s="216"/>
      <c r="I27" s="216"/>
      <c r="J27" s="217"/>
      <c r="K27" s="216"/>
      <c r="L27" s="218"/>
      <c r="M27" s="216"/>
      <c r="N27" s="219"/>
      <c r="O27" s="120"/>
      <c r="P27" s="201"/>
      <c r="Q27" s="202"/>
      <c r="S27" s="196"/>
      <c r="U27" s="198"/>
    </row>
    <row r="28" spans="1:21" s="177" customFormat="1" ht="15.75" customHeight="1">
      <c r="A28" s="122"/>
      <c r="B28" s="213"/>
      <c r="C28" s="183"/>
      <c r="D28" s="182"/>
      <c r="E28" s="214"/>
      <c r="F28" s="183"/>
      <c r="G28" s="215"/>
      <c r="H28" s="216"/>
      <c r="I28" s="216"/>
      <c r="J28" s="217"/>
      <c r="K28" s="216"/>
      <c r="L28" s="218"/>
      <c r="M28" s="216"/>
      <c r="N28" s="219"/>
      <c r="O28" s="120"/>
      <c r="P28" s="201"/>
      <c r="Q28" s="202"/>
      <c r="S28" s="196"/>
      <c r="U28" s="198"/>
    </row>
    <row r="29" spans="1:21" s="177" customFormat="1" ht="15.75">
      <c r="A29" s="122"/>
      <c r="B29" s="213" t="s">
        <v>356</v>
      </c>
      <c r="D29" s="120"/>
      <c r="E29" s="220"/>
      <c r="F29" s="122"/>
      <c r="G29" s="122"/>
      <c r="H29" s="122"/>
      <c r="I29" s="122"/>
      <c r="J29" s="220"/>
      <c r="K29" s="120"/>
      <c r="L29" s="136"/>
      <c r="M29" s="120"/>
      <c r="N29" s="221"/>
      <c r="O29" s="120"/>
      <c r="P29" s="201"/>
      <c r="Q29" s="202"/>
      <c r="S29" s="196"/>
      <c r="T29" s="197"/>
      <c r="U29" s="198"/>
    </row>
    <row r="30" spans="1:21" s="177" customFormat="1" ht="15.75">
      <c r="A30" s="122"/>
      <c r="B30" s="213"/>
      <c r="D30" s="120"/>
      <c r="E30" s="220"/>
      <c r="F30" s="122"/>
      <c r="G30" s="122"/>
      <c r="H30" s="122"/>
      <c r="I30" s="122"/>
      <c r="J30" s="220"/>
      <c r="K30" s="120"/>
      <c r="L30" s="136"/>
      <c r="M30" s="120"/>
      <c r="N30" s="221"/>
      <c r="O30" s="120"/>
      <c r="P30" s="201"/>
      <c r="Q30" s="202"/>
      <c r="S30" s="196"/>
      <c r="T30" s="197"/>
      <c r="U30" s="198"/>
    </row>
    <row r="31" spans="1:21" s="177" customFormat="1" ht="16.5">
      <c r="A31" s="122"/>
      <c r="B31" s="439" t="s">
        <v>217</v>
      </c>
      <c r="C31" s="122"/>
      <c r="D31" s="120"/>
      <c r="E31" s="122"/>
      <c r="F31" s="122"/>
      <c r="G31" s="122"/>
      <c r="H31" s="122"/>
      <c r="I31" s="122"/>
      <c r="J31" s="122"/>
      <c r="K31" s="120"/>
      <c r="L31" s="120"/>
      <c r="M31" s="120"/>
      <c r="N31" s="120"/>
      <c r="O31" s="120"/>
      <c r="P31" s="201"/>
      <c r="Q31" s="202"/>
      <c r="S31" s="196"/>
      <c r="T31" s="433" t="s">
        <v>198</v>
      </c>
      <c r="U31" s="198"/>
    </row>
    <row r="32" spans="1:21" s="177" customFormat="1" ht="12.75">
      <c r="A32" s="122"/>
      <c r="B32" s="122"/>
      <c r="C32" s="122"/>
      <c r="D32" s="136"/>
      <c r="E32" s="122"/>
      <c r="F32" s="122"/>
      <c r="G32" s="122"/>
      <c r="H32" s="122"/>
      <c r="I32" s="122"/>
      <c r="J32" s="122"/>
      <c r="K32" s="122"/>
      <c r="L32" s="122"/>
      <c r="M32" s="122"/>
      <c r="N32" s="122"/>
      <c r="O32" s="120"/>
      <c r="P32" s="201"/>
      <c r="Q32" s="202"/>
      <c r="S32" s="222"/>
      <c r="T32" s="197"/>
      <c r="U32" s="198"/>
    </row>
    <row r="33" spans="1:21" s="177" customFormat="1" ht="12.75">
      <c r="A33" s="122"/>
      <c r="B33" s="122"/>
      <c r="C33" s="122"/>
      <c r="D33" s="120"/>
      <c r="E33" s="122"/>
      <c r="F33" s="122"/>
      <c r="G33" s="122"/>
      <c r="H33" s="122"/>
      <c r="I33" s="122"/>
      <c r="J33" s="122"/>
      <c r="K33" s="122"/>
      <c r="L33" s="122"/>
      <c r="M33" s="122"/>
      <c r="N33" s="122"/>
      <c r="O33" s="120"/>
      <c r="P33" s="201"/>
      <c r="Q33" s="202"/>
      <c r="S33" s="203"/>
      <c r="T33" s="197"/>
      <c r="U33" s="198"/>
    </row>
    <row r="34" spans="1:21" s="177" customFormat="1" ht="12.75">
      <c r="A34" s="122"/>
      <c r="B34" s="120"/>
      <c r="C34" s="120"/>
      <c r="D34" s="120"/>
      <c r="E34" s="223"/>
      <c r="F34" s="122"/>
      <c r="G34" s="224"/>
      <c r="H34" s="122"/>
      <c r="I34" s="122"/>
      <c r="J34" s="220"/>
      <c r="K34" s="223"/>
      <c r="L34" s="225"/>
      <c r="M34" s="226"/>
      <c r="N34" s="227"/>
      <c r="O34" s="122"/>
      <c r="P34" s="201"/>
      <c r="Q34" s="202"/>
      <c r="S34" s="196"/>
      <c r="T34" s="197"/>
      <c r="U34" s="198"/>
    </row>
    <row r="35" spans="1:21" s="177" customFormat="1" ht="12.75">
      <c r="A35" s="122"/>
      <c r="B35" s="122"/>
      <c r="C35" s="122"/>
      <c r="D35" s="120"/>
      <c r="E35" s="122"/>
      <c r="F35" s="122"/>
      <c r="G35" s="224"/>
      <c r="H35" s="122"/>
      <c r="I35" s="122"/>
      <c r="J35" s="220"/>
      <c r="K35" s="226"/>
      <c r="L35" s="226"/>
      <c r="M35" s="227"/>
      <c r="N35" s="227"/>
      <c r="O35" s="122"/>
      <c r="P35" s="201"/>
      <c r="Q35" s="202"/>
      <c r="S35" s="196"/>
      <c r="T35" s="197"/>
      <c r="U35" s="198"/>
    </row>
    <row r="36" spans="1:20" s="177" customFormat="1" ht="12.75">
      <c r="A36" s="122"/>
      <c r="B36" s="122"/>
      <c r="C36" s="122"/>
      <c r="D36" s="120"/>
      <c r="E36" s="122"/>
      <c r="F36" s="220"/>
      <c r="G36" s="224"/>
      <c r="H36" s="226"/>
      <c r="I36" s="226"/>
      <c r="J36" s="223"/>
      <c r="K36" s="223"/>
      <c r="L36" s="225"/>
      <c r="M36" s="227"/>
      <c r="N36" s="227"/>
      <c r="O36" s="122"/>
      <c r="P36" s="201"/>
      <c r="Q36" s="202"/>
      <c r="S36" s="196"/>
      <c r="T36" s="197"/>
    </row>
    <row r="37" spans="1:21" s="177" customFormat="1" ht="12.75">
      <c r="A37" s="122"/>
      <c r="B37" s="122"/>
      <c r="C37" s="122"/>
      <c r="D37" s="120"/>
      <c r="E37" s="122"/>
      <c r="F37" s="122"/>
      <c r="G37" s="224"/>
      <c r="H37" s="122"/>
      <c r="I37" s="122"/>
      <c r="J37" s="220"/>
      <c r="K37" s="226"/>
      <c r="L37" s="225"/>
      <c r="M37" s="226"/>
      <c r="N37" s="227"/>
      <c r="O37" s="122"/>
      <c r="P37" s="201"/>
      <c r="U37" s="228"/>
    </row>
    <row r="38" spans="1:21" s="177" customFormat="1" ht="12.75">
      <c r="A38" s="122"/>
      <c r="B38" s="122"/>
      <c r="C38" s="122"/>
      <c r="D38" s="136"/>
      <c r="E38" s="224"/>
      <c r="F38" s="224"/>
      <c r="G38" s="122"/>
      <c r="H38" s="122"/>
      <c r="I38" s="122"/>
      <c r="J38" s="220"/>
      <c r="K38" s="122"/>
      <c r="L38" s="224"/>
      <c r="M38" s="229"/>
      <c r="N38" s="229"/>
      <c r="O38" s="122"/>
      <c r="P38" s="201"/>
      <c r="U38" s="228"/>
    </row>
    <row r="39" spans="1:21" s="177" customFormat="1" ht="12.75">
      <c r="A39" s="122"/>
      <c r="B39" s="122"/>
      <c r="C39" s="122"/>
      <c r="D39" s="136"/>
      <c r="E39" s="224"/>
      <c r="F39" s="224"/>
      <c r="G39" s="122"/>
      <c r="H39" s="122"/>
      <c r="I39" s="122"/>
      <c r="J39" s="220"/>
      <c r="K39" s="122"/>
      <c r="L39" s="224"/>
      <c r="M39" s="122"/>
      <c r="N39" s="229"/>
      <c r="O39" s="122"/>
      <c r="P39" s="201"/>
      <c r="U39" s="228"/>
    </row>
    <row r="40" spans="1:21" s="177" customFormat="1" ht="12.75">
      <c r="A40" s="122"/>
      <c r="B40" s="122"/>
      <c r="C40" s="122"/>
      <c r="D40" s="120"/>
      <c r="E40" s="122"/>
      <c r="F40" s="122"/>
      <c r="G40" s="122"/>
      <c r="H40" s="122"/>
      <c r="I40" s="122"/>
      <c r="J40" s="220"/>
      <c r="K40" s="122"/>
      <c r="L40" s="224"/>
      <c r="M40" s="122"/>
      <c r="N40" s="229"/>
      <c r="O40" s="122"/>
      <c r="P40" s="201"/>
      <c r="U40" s="228"/>
    </row>
    <row r="41" spans="1:21" s="177" customFormat="1" ht="12.75">
      <c r="A41" s="122"/>
      <c r="B41" s="122"/>
      <c r="C41" s="122"/>
      <c r="D41" s="120"/>
      <c r="E41" s="122"/>
      <c r="F41" s="224"/>
      <c r="G41" s="122"/>
      <c r="H41" s="122"/>
      <c r="I41" s="122"/>
      <c r="J41" s="220"/>
      <c r="K41" s="220"/>
      <c r="L41" s="224"/>
      <c r="M41" s="122"/>
      <c r="N41" s="229"/>
      <c r="O41" s="122"/>
      <c r="P41" s="201"/>
      <c r="U41" s="228"/>
    </row>
    <row r="42" spans="1:16" s="177" customFormat="1" ht="12.75">
      <c r="A42" s="122"/>
      <c r="B42" s="122"/>
      <c r="C42" s="122"/>
      <c r="D42" s="120"/>
      <c r="E42" s="122"/>
      <c r="F42" s="122"/>
      <c r="G42" s="120"/>
      <c r="H42" s="122"/>
      <c r="I42" s="122"/>
      <c r="J42" s="122"/>
      <c r="K42" s="122"/>
      <c r="L42" s="224"/>
      <c r="M42" s="122"/>
      <c r="N42" s="122"/>
      <c r="O42" s="122"/>
      <c r="P42" s="201"/>
    </row>
    <row r="43" spans="1:16" s="177" customFormat="1" ht="12.75">
      <c r="A43" s="122"/>
      <c r="B43" s="122"/>
      <c r="C43" s="122"/>
      <c r="D43" s="120"/>
      <c r="E43" s="122"/>
      <c r="F43" s="122"/>
      <c r="G43" s="120"/>
      <c r="H43" s="122"/>
      <c r="I43" s="122"/>
      <c r="J43" s="122"/>
      <c r="K43" s="122"/>
      <c r="L43" s="224"/>
      <c r="M43" s="122"/>
      <c r="N43" s="122"/>
      <c r="O43" s="122"/>
      <c r="P43" s="201"/>
    </row>
    <row r="44" spans="1:16" s="177" customFormat="1" ht="12.75">
      <c r="A44" s="122"/>
      <c r="B44" s="122"/>
      <c r="C44" s="122"/>
      <c r="D44" s="120"/>
      <c r="E44" s="122"/>
      <c r="F44" s="122"/>
      <c r="G44" s="122"/>
      <c r="H44" s="122"/>
      <c r="I44" s="122"/>
      <c r="J44" s="220"/>
      <c r="K44" s="122"/>
      <c r="L44" s="224"/>
      <c r="M44" s="122"/>
      <c r="N44" s="122"/>
      <c r="O44" s="122"/>
      <c r="P44" s="201"/>
    </row>
    <row r="45" spans="6:20" ht="12.75">
      <c r="F45" s="224"/>
      <c r="J45" s="220"/>
      <c r="M45" s="229"/>
      <c r="N45" s="229"/>
      <c r="P45" s="129"/>
      <c r="Q45" s="122"/>
      <c r="R45" s="122"/>
      <c r="S45" s="122"/>
      <c r="T45" s="122"/>
    </row>
    <row r="46" spans="4:20" ht="12.75" customHeight="1">
      <c r="D46" s="136"/>
      <c r="E46" s="224"/>
      <c r="F46" s="224"/>
      <c r="J46" s="220"/>
      <c r="L46" s="224"/>
      <c r="N46" s="229"/>
      <c r="P46" s="129"/>
      <c r="Q46" s="122"/>
      <c r="R46" s="122"/>
      <c r="S46" s="122"/>
      <c r="T46" s="122"/>
    </row>
    <row r="47" spans="1:16" s="177" customFormat="1" ht="12.75" customHeight="1">
      <c r="A47" s="122"/>
      <c r="B47" s="122"/>
      <c r="C47" s="122"/>
      <c r="D47" s="136"/>
      <c r="E47" s="224"/>
      <c r="F47" s="224"/>
      <c r="G47" s="122"/>
      <c r="H47" s="122"/>
      <c r="I47" s="122"/>
      <c r="J47" s="220"/>
      <c r="K47" s="220"/>
      <c r="L47" s="224"/>
      <c r="M47" s="229"/>
      <c r="N47" s="229"/>
      <c r="O47" s="122"/>
      <c r="P47" s="201"/>
    </row>
    <row r="48" spans="4:20" ht="3" customHeight="1">
      <c r="D48" s="136"/>
      <c r="E48" s="224"/>
      <c r="F48" s="224"/>
      <c r="J48" s="220"/>
      <c r="L48" s="224"/>
      <c r="M48" s="229"/>
      <c r="N48" s="229"/>
      <c r="P48" s="129"/>
      <c r="Q48" s="122"/>
      <c r="R48" s="122"/>
      <c r="S48" s="122"/>
      <c r="T48" s="122"/>
    </row>
    <row r="49" spans="1:16" s="192" customFormat="1" ht="3" customHeight="1">
      <c r="A49" s="122"/>
      <c r="B49" s="122"/>
      <c r="C49" s="122"/>
      <c r="D49" s="120"/>
      <c r="E49" s="122"/>
      <c r="F49" s="224"/>
      <c r="G49" s="122"/>
      <c r="H49" s="122"/>
      <c r="I49" s="122"/>
      <c r="J49" s="220"/>
      <c r="K49" s="220"/>
      <c r="L49" s="224"/>
      <c r="M49" s="122"/>
      <c r="N49" s="229"/>
      <c r="O49" s="122"/>
      <c r="P49" s="230"/>
    </row>
    <row r="50" spans="5:20" ht="11.25" customHeight="1">
      <c r="E50" s="224"/>
      <c r="F50" s="224"/>
      <c r="J50" s="220"/>
      <c r="K50" s="220"/>
      <c r="L50" s="224"/>
      <c r="M50" s="229"/>
      <c r="N50" s="229"/>
      <c r="P50" s="129"/>
      <c r="Q50" s="122"/>
      <c r="R50" s="122"/>
      <c r="S50" s="122"/>
      <c r="T50" s="122"/>
    </row>
    <row r="51" spans="6:20" ht="7.5" customHeight="1">
      <c r="F51" s="224"/>
      <c r="J51" s="220"/>
      <c r="L51" s="224"/>
      <c r="M51" s="229"/>
      <c r="N51" s="229"/>
      <c r="P51" s="129"/>
      <c r="Q51" s="122"/>
      <c r="R51" s="122"/>
      <c r="S51" s="122"/>
      <c r="T51" s="122"/>
    </row>
    <row r="52" spans="6:20" ht="12.75">
      <c r="F52" s="224"/>
      <c r="J52" s="220"/>
      <c r="K52" s="220"/>
      <c r="L52" s="224"/>
      <c r="N52" s="229"/>
      <c r="P52" s="122"/>
      <c r="Q52" s="122"/>
      <c r="R52" s="122"/>
      <c r="S52" s="122"/>
      <c r="T52" s="133"/>
    </row>
    <row r="53" spans="4:20" ht="12.75">
      <c r="D53" s="136"/>
      <c r="E53" s="224"/>
      <c r="F53" s="224"/>
      <c r="J53" s="220"/>
      <c r="L53" s="224"/>
      <c r="N53" s="229"/>
      <c r="P53" s="122"/>
      <c r="Q53" s="122"/>
      <c r="R53" s="122"/>
      <c r="S53" s="122"/>
      <c r="T53" s="133"/>
    </row>
    <row r="54" spans="5:20" ht="12.75">
      <c r="E54" s="224"/>
      <c r="F54" s="224"/>
      <c r="J54" s="220"/>
      <c r="L54" s="224"/>
      <c r="N54" s="229"/>
      <c r="P54" s="122"/>
      <c r="Q54" s="122"/>
      <c r="R54" s="122"/>
      <c r="S54" s="122"/>
      <c r="T54" s="133"/>
    </row>
    <row r="55" spans="10:20" ht="12.75">
      <c r="J55" s="220"/>
      <c r="L55" s="224"/>
      <c r="M55" s="229"/>
      <c r="N55" s="229"/>
      <c r="P55" s="122"/>
      <c r="Q55" s="122"/>
      <c r="R55" s="122"/>
      <c r="S55" s="122"/>
      <c r="T55" s="133"/>
    </row>
    <row r="56" spans="4:20" ht="12.75">
      <c r="D56" s="136"/>
      <c r="E56" s="224"/>
      <c r="F56" s="220"/>
      <c r="J56" s="220"/>
      <c r="L56" s="224"/>
      <c r="M56" s="229"/>
      <c r="N56" s="229"/>
      <c r="P56" s="122"/>
      <c r="Q56" s="122"/>
      <c r="R56" s="122"/>
      <c r="S56" s="122"/>
      <c r="T56" s="133"/>
    </row>
    <row r="57" spans="4:20" ht="12.75">
      <c r="D57" s="136"/>
      <c r="E57" s="224"/>
      <c r="J57" s="220"/>
      <c r="N57" s="229"/>
      <c r="P57" s="122"/>
      <c r="Q57" s="122"/>
      <c r="R57" s="122"/>
      <c r="S57" s="122"/>
      <c r="T57" s="133"/>
    </row>
    <row r="58" spans="4:20" ht="12.75">
      <c r="D58" s="136"/>
      <c r="E58" s="224"/>
      <c r="J58" s="220"/>
      <c r="L58" s="224"/>
      <c r="N58" s="229"/>
      <c r="P58" s="122"/>
      <c r="Q58" s="122"/>
      <c r="R58" s="122"/>
      <c r="S58" s="122"/>
      <c r="T58" s="133"/>
    </row>
    <row r="59" spans="4:20" ht="12.75">
      <c r="D59" s="136"/>
      <c r="E59" s="224"/>
      <c r="J59" s="220"/>
      <c r="N59" s="229"/>
      <c r="P59" s="122"/>
      <c r="Q59" s="122"/>
      <c r="R59" s="122"/>
      <c r="S59" s="122"/>
      <c r="T59" s="133"/>
    </row>
    <row r="60" spans="10:18" ht="12.75">
      <c r="J60" s="220"/>
      <c r="K60" s="220"/>
      <c r="L60" s="224"/>
      <c r="M60" s="229"/>
      <c r="N60" s="229"/>
      <c r="R60" s="231"/>
    </row>
    <row r="61" spans="10:14" ht="12.75">
      <c r="J61" s="220"/>
      <c r="L61" s="224"/>
      <c r="N61" s="229"/>
    </row>
    <row r="62" spans="10:14" ht="12.75">
      <c r="J62" s="220"/>
      <c r="L62" s="224"/>
      <c r="N62" s="229"/>
    </row>
    <row r="63" spans="4:14" ht="12.75">
      <c r="D63" s="136"/>
      <c r="E63" s="224"/>
      <c r="J63" s="220"/>
      <c r="L63" s="224"/>
      <c r="N63" s="229"/>
    </row>
    <row r="64" spans="4:14" ht="12.75">
      <c r="D64" s="136"/>
      <c r="E64" s="224"/>
      <c r="F64" s="220"/>
      <c r="J64" s="220"/>
      <c r="K64" s="220"/>
      <c r="N64" s="229"/>
    </row>
    <row r="65" spans="6:14" ht="12.75">
      <c r="F65" s="220"/>
      <c r="J65" s="220"/>
      <c r="N65" s="229"/>
    </row>
    <row r="66" spans="4:13" ht="12.75">
      <c r="D66" s="136"/>
      <c r="E66" s="224"/>
      <c r="F66" s="220"/>
      <c r="J66" s="220"/>
      <c r="K66" s="220"/>
      <c r="M66" s="229"/>
    </row>
    <row r="67" spans="4:14" ht="12.75">
      <c r="D67" s="136"/>
      <c r="E67" s="224"/>
      <c r="G67" s="224"/>
      <c r="J67" s="220"/>
      <c r="L67" s="224"/>
      <c r="N67" s="229"/>
    </row>
    <row r="68" spans="4:14" ht="12.75">
      <c r="D68" s="136"/>
      <c r="E68" s="224"/>
      <c r="J68" s="220"/>
      <c r="M68" s="229"/>
      <c r="N68" s="229"/>
    </row>
    <row r="70" spans="4:5" ht="12.75">
      <c r="D70" s="136"/>
      <c r="E70" s="224"/>
    </row>
    <row r="73" spans="4:5" ht="12.75">
      <c r="D73" s="136"/>
      <c r="E73" s="224"/>
    </row>
    <row r="74" spans="4:5" ht="12.75">
      <c r="D74" s="136"/>
      <c r="E74" s="224"/>
    </row>
    <row r="75" spans="4:5" ht="12.75">
      <c r="D75" s="136"/>
      <c r="E75" s="224"/>
    </row>
    <row r="76" ht="12.75">
      <c r="E76" s="224"/>
    </row>
  </sheetData>
  <printOptions/>
  <pageMargins left="0.15748031496062992" right="0.15748031496062992" top="0.5905511811023623" bottom="0.5905511811023623" header="0.5118110236220472" footer="0.5118110236220472"/>
  <pageSetup horizontalDpi="600" verticalDpi="600" orientation="landscape" paperSize="9" scale="110" r:id="rId1"/>
</worksheet>
</file>

<file path=xl/worksheets/sheet9.xml><?xml version="1.0" encoding="utf-8"?>
<worksheet xmlns="http://schemas.openxmlformats.org/spreadsheetml/2006/main" xmlns:r="http://schemas.openxmlformats.org/officeDocument/2006/relationships">
  <dimension ref="A1:AM28"/>
  <sheetViews>
    <sheetView workbookViewId="0" topLeftCell="A4">
      <selection activeCell="F27" sqref="F27"/>
    </sheetView>
  </sheetViews>
  <sheetFormatPr defaultColWidth="9.00390625" defaultRowHeight="16.5"/>
  <cols>
    <col min="1" max="1" width="10.25390625" style="2" customWidth="1"/>
    <col min="2" max="2" width="21.375" style="2" customWidth="1"/>
    <col min="3" max="3" width="21.875" style="2" customWidth="1"/>
    <col min="4" max="4" width="23.875" style="2" customWidth="1"/>
    <col min="5" max="5" width="23.625" style="2" customWidth="1"/>
    <col min="6" max="6" width="11.00390625" style="2" customWidth="1"/>
    <col min="7" max="7" width="6.75390625" style="2" customWidth="1"/>
    <col min="8" max="8" width="11.00390625" style="2" customWidth="1"/>
    <col min="9" max="9" width="1.875" style="2" customWidth="1"/>
    <col min="10" max="10" width="11.125" style="2" customWidth="1"/>
    <col min="11" max="16384" width="9.00390625" style="2" customWidth="1"/>
  </cols>
  <sheetData>
    <row r="1" ht="21">
      <c r="A1" s="250" t="s">
        <v>173</v>
      </c>
    </row>
    <row r="3" ht="19.5" customHeight="1">
      <c r="A3" s="232" t="s">
        <v>51</v>
      </c>
    </row>
    <row r="5" ht="19.5">
      <c r="A5" s="232"/>
    </row>
    <row r="6" spans="2:5" ht="15.75">
      <c r="B6" s="17"/>
      <c r="C6" s="17"/>
      <c r="D6" s="17"/>
      <c r="E6" s="17"/>
    </row>
    <row r="7" spans="1:9" s="8" customFormat="1" ht="15.75">
      <c r="A7" s="233"/>
      <c r="B7" s="234"/>
      <c r="C7" s="234"/>
      <c r="D7" s="235"/>
      <c r="E7" s="234"/>
      <c r="H7" s="236"/>
      <c r="I7" s="236"/>
    </row>
    <row r="8" spans="1:9" s="8" customFormat="1" ht="16.5">
      <c r="A8" s="237" t="s">
        <v>52</v>
      </c>
      <c r="B8" s="238" t="s">
        <v>53</v>
      </c>
      <c r="C8" s="238" t="s">
        <v>54</v>
      </c>
      <c r="D8" s="239" t="s">
        <v>55</v>
      </c>
      <c r="E8" s="372" t="s">
        <v>56</v>
      </c>
      <c r="H8" s="236"/>
      <c r="I8" s="236"/>
    </row>
    <row r="9" spans="1:9" s="8" customFormat="1" ht="16.5">
      <c r="A9" s="237"/>
      <c r="B9" s="591" t="s">
        <v>390</v>
      </c>
      <c r="C9" s="591" t="s">
        <v>390</v>
      </c>
      <c r="D9" s="591" t="s">
        <v>390</v>
      </c>
      <c r="E9" s="372"/>
      <c r="H9" s="236"/>
      <c r="I9" s="236"/>
    </row>
    <row r="10" spans="1:10" s="8" customFormat="1" ht="8.25" customHeight="1">
      <c r="A10" s="241"/>
      <c r="B10" s="374"/>
      <c r="C10" s="374"/>
      <c r="D10" s="371"/>
      <c r="E10" s="373"/>
      <c r="F10" s="9"/>
      <c r="G10" s="10"/>
      <c r="H10" s="9"/>
      <c r="I10" s="9"/>
      <c r="J10" s="9"/>
    </row>
    <row r="11" spans="1:10" s="18" customFormat="1" ht="15.75">
      <c r="A11" s="244">
        <v>1994</v>
      </c>
      <c r="B11" s="463" t="s">
        <v>254</v>
      </c>
      <c r="C11" s="463" t="s">
        <v>421</v>
      </c>
      <c r="D11" s="466">
        <f aca="true" t="shared" si="0" ref="D11:D20">+C11+B11</f>
        <v>518.6</v>
      </c>
      <c r="E11" s="244">
        <v>53</v>
      </c>
      <c r="F11" s="8"/>
      <c r="G11" s="8"/>
      <c r="H11" s="8"/>
      <c r="I11" s="8"/>
      <c r="J11" s="8"/>
    </row>
    <row r="12" spans="1:10" s="18" customFormat="1" ht="15.75">
      <c r="A12" s="241">
        <v>1995</v>
      </c>
      <c r="B12" s="464" t="s">
        <v>255</v>
      </c>
      <c r="C12" s="465" t="s">
        <v>262</v>
      </c>
      <c r="D12" s="607" t="s">
        <v>425</v>
      </c>
      <c r="E12" s="241">
        <v>26</v>
      </c>
      <c r="F12" s="8"/>
      <c r="G12" s="8"/>
      <c r="H12" s="8"/>
      <c r="I12" s="8"/>
      <c r="J12" s="8"/>
    </row>
    <row r="13" spans="1:10" s="18" customFormat="1" ht="15.75">
      <c r="A13" s="241">
        <v>1996</v>
      </c>
      <c r="B13" s="464" t="s">
        <v>256</v>
      </c>
      <c r="C13" s="610">
        <v>688</v>
      </c>
      <c r="D13" s="467">
        <f t="shared" si="0"/>
        <v>1000.2</v>
      </c>
      <c r="E13" s="241">
        <v>49</v>
      </c>
      <c r="F13" s="8"/>
      <c r="G13" s="8"/>
      <c r="H13" s="8"/>
      <c r="I13" s="8"/>
      <c r="J13" s="8"/>
    </row>
    <row r="14" spans="1:10" s="18" customFormat="1" ht="15.75">
      <c r="A14" s="241">
        <v>1997</v>
      </c>
      <c r="B14" s="464" t="s">
        <v>257</v>
      </c>
      <c r="C14" s="465" t="s">
        <v>263</v>
      </c>
      <c r="D14" s="467">
        <f>+C14+B14</f>
        <v>2475.7</v>
      </c>
      <c r="E14" s="241">
        <v>82</v>
      </c>
      <c r="F14" s="8"/>
      <c r="G14" s="8"/>
      <c r="H14" s="8"/>
      <c r="I14" s="8"/>
      <c r="J14" s="8"/>
    </row>
    <row r="15" spans="1:10" s="18" customFormat="1" ht="15.75">
      <c r="A15" s="241">
        <v>1998</v>
      </c>
      <c r="B15" s="464" t="s">
        <v>258</v>
      </c>
      <c r="C15" s="465" t="s">
        <v>422</v>
      </c>
      <c r="D15" s="467">
        <f t="shared" si="0"/>
        <v>382.5</v>
      </c>
      <c r="E15" s="241">
        <v>32</v>
      </c>
      <c r="F15" s="16"/>
      <c r="G15" s="8"/>
      <c r="H15" s="8"/>
      <c r="I15" s="8"/>
      <c r="J15" s="8"/>
    </row>
    <row r="16" spans="1:39" s="18" customFormat="1" ht="15.75">
      <c r="A16" s="241">
        <v>1999</v>
      </c>
      <c r="B16" s="464" t="s">
        <v>259</v>
      </c>
      <c r="C16" s="465" t="s">
        <v>264</v>
      </c>
      <c r="D16" s="467">
        <f t="shared" si="0"/>
        <v>1481.1999999999998</v>
      </c>
      <c r="E16" s="241">
        <v>31</v>
      </c>
      <c r="F16" s="5"/>
      <c r="G16" s="5"/>
      <c r="H16" s="5"/>
      <c r="I16" s="5"/>
      <c r="J16" s="5"/>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row>
    <row r="17" spans="1:10" s="18" customFormat="1" ht="15.75">
      <c r="A17" s="241">
        <v>2000</v>
      </c>
      <c r="B17" s="464" t="s">
        <v>423</v>
      </c>
      <c r="C17" s="465" t="s">
        <v>265</v>
      </c>
      <c r="D17" s="467">
        <f t="shared" si="0"/>
        <v>4512.8</v>
      </c>
      <c r="E17" s="241">
        <v>43</v>
      </c>
      <c r="F17" s="8"/>
      <c r="G17" s="8"/>
      <c r="H17" s="8"/>
      <c r="I17" s="8"/>
      <c r="J17" s="8"/>
    </row>
    <row r="18" spans="1:10" s="18" customFormat="1" ht="15.75">
      <c r="A18" s="241">
        <v>2001</v>
      </c>
      <c r="B18" s="464" t="s">
        <v>424</v>
      </c>
      <c r="C18" s="465" t="s">
        <v>266</v>
      </c>
      <c r="D18" s="467">
        <f t="shared" si="0"/>
        <v>585.9</v>
      </c>
      <c r="E18" s="241">
        <v>31</v>
      </c>
      <c r="F18" s="8"/>
      <c r="G18" s="8"/>
      <c r="H18" s="16"/>
      <c r="I18" s="16"/>
      <c r="J18" s="16"/>
    </row>
    <row r="19" spans="1:10" s="18" customFormat="1" ht="15.75">
      <c r="A19" s="241">
        <v>2002</v>
      </c>
      <c r="B19" s="464" t="s">
        <v>260</v>
      </c>
      <c r="C19" s="465" t="s">
        <v>267</v>
      </c>
      <c r="D19" s="467">
        <f t="shared" si="0"/>
        <v>1014.0999999999999</v>
      </c>
      <c r="E19" s="241">
        <v>60</v>
      </c>
      <c r="F19" s="8"/>
      <c r="G19" s="8"/>
      <c r="H19" s="8"/>
      <c r="I19" s="8"/>
      <c r="J19" s="8"/>
    </row>
    <row r="20" spans="1:10" s="18" customFormat="1" ht="15.75">
      <c r="A20" s="241">
        <v>2003</v>
      </c>
      <c r="B20" s="464" t="s">
        <v>261</v>
      </c>
      <c r="C20" s="465" t="s">
        <v>268</v>
      </c>
      <c r="D20" s="467">
        <f t="shared" si="0"/>
        <v>2091.2</v>
      </c>
      <c r="E20" s="241">
        <v>46</v>
      </c>
      <c r="F20" s="8"/>
      <c r="G20" s="8"/>
      <c r="H20" s="16"/>
      <c r="I20" s="16"/>
      <c r="J20" s="16"/>
    </row>
    <row r="21" spans="1:10" s="18" customFormat="1" ht="15.75" customHeight="1">
      <c r="A21" s="248">
        <v>2004</v>
      </c>
      <c r="B21" s="503" t="s">
        <v>438</v>
      </c>
      <c r="C21" s="504" t="s">
        <v>447</v>
      </c>
      <c r="D21" s="503" t="s">
        <v>448</v>
      </c>
      <c r="E21" s="248">
        <v>49</v>
      </c>
      <c r="F21" s="8"/>
      <c r="G21" s="8"/>
      <c r="H21" s="8"/>
      <c r="I21" s="8"/>
      <c r="J21" s="8"/>
    </row>
    <row r="22" spans="1:36" s="18" customFormat="1" ht="15.75">
      <c r="A22" s="22"/>
      <c r="B22" s="5"/>
      <c r="C22" s="5"/>
      <c r="D22" s="5"/>
      <c r="E22" s="5"/>
      <c r="F22" s="5"/>
      <c r="G22" s="5"/>
      <c r="H22" s="5"/>
      <c r="I22" s="5"/>
      <c r="J22" s="5"/>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row>
    <row r="23" spans="2:36" s="18" customFormat="1" ht="15">
      <c r="B23" s="5"/>
      <c r="C23" s="5"/>
      <c r="D23" s="5"/>
      <c r="E23" s="5"/>
      <c r="F23" s="5"/>
      <c r="G23" s="5"/>
      <c r="H23" s="5"/>
      <c r="I23" s="5"/>
      <c r="J23" s="5"/>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row>
    <row r="24" spans="1:36" s="18" customFormat="1" ht="15">
      <c r="A24" s="393" t="s">
        <v>253</v>
      </c>
      <c r="B24" s="5"/>
      <c r="C24" s="5"/>
      <c r="D24" s="5"/>
      <c r="E24" s="5"/>
      <c r="F24" s="5"/>
      <c r="G24" s="5"/>
      <c r="H24" s="5"/>
      <c r="I24" s="5"/>
      <c r="J24" s="5"/>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row>
    <row r="25" spans="2:36" s="18" customFormat="1" ht="15">
      <c r="B25" s="5"/>
      <c r="C25" s="5"/>
      <c r="D25" s="5"/>
      <c r="E25" s="5"/>
      <c r="F25" s="5"/>
      <c r="G25" s="5"/>
      <c r="H25" s="5"/>
      <c r="I25" s="5"/>
      <c r="J25" s="5"/>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row>
    <row r="26" spans="1:10" s="18" customFormat="1" ht="16.5">
      <c r="A26" s="614" t="s">
        <v>433</v>
      </c>
      <c r="B26" s="8"/>
      <c r="C26" s="8"/>
      <c r="D26" s="8"/>
      <c r="E26" s="8"/>
      <c r="F26" s="8"/>
      <c r="G26" s="8"/>
      <c r="H26" s="8"/>
      <c r="I26" s="8"/>
      <c r="J26" s="8"/>
    </row>
    <row r="27" spans="1:10" s="18" customFormat="1" ht="16.5">
      <c r="A27" s="18" t="s">
        <v>174</v>
      </c>
      <c r="B27" s="8"/>
      <c r="C27" s="8"/>
      <c r="D27" s="8"/>
      <c r="E27" s="434" t="s">
        <v>199</v>
      </c>
      <c r="F27" s="8"/>
      <c r="G27" s="8"/>
      <c r="H27" s="16"/>
      <c r="I27" s="16"/>
      <c r="J27" s="16"/>
    </row>
    <row r="28" spans="2:10" s="18" customFormat="1" ht="15">
      <c r="B28" s="8"/>
      <c r="C28" s="8"/>
      <c r="D28" s="8"/>
      <c r="F28" s="8"/>
      <c r="G28" s="8"/>
      <c r="H28" s="16"/>
      <c r="I28" s="16"/>
      <c r="J28" s="16"/>
    </row>
    <row r="29" s="18" customFormat="1" ht="12.75"/>
    <row r="30" s="18" customFormat="1" ht="12.75"/>
    <row r="31" s="18" customFormat="1" ht="12.75"/>
    <row r="32" s="18" customFormat="1" ht="12.75"/>
  </sheetData>
  <printOptions/>
  <pageMargins left="1.141732283464567" right="0.5511811023622047" top="0.5905511811023623" bottom="0.5905511811023623" header="0.5118110236220472" footer="0.5118110236220472"/>
  <pageSetup horizontalDpi="300" verticalDpi="3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Lau</dc:creator>
  <cp:keywords/>
  <dc:description/>
  <cp:lastModifiedBy>liztalo</cp:lastModifiedBy>
  <cp:lastPrinted>2005-01-06T12:29:57Z</cp:lastPrinted>
  <dcterms:created xsi:type="dcterms:W3CDTF">2004-12-20T03:44:07Z</dcterms:created>
  <dcterms:modified xsi:type="dcterms:W3CDTF">2005-01-07T07:24:57Z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235266382</vt:i4>
  </property>
  <property fmtid="{D5CDD505-2E9C-101B-9397-08002B2CF9AE}" pid="3" name="_EmailSubject">
    <vt:lpwstr>Year-end statistics</vt:lpwstr>
  </property>
  <property fmtid="{D5CDD505-2E9C-101B-9397-08002B2CF9AE}" pid="4" name="_AuthorEmail">
    <vt:lpwstr>TuChiHo@hkex.com.hk</vt:lpwstr>
  </property>
  <property fmtid="{D5CDD505-2E9C-101B-9397-08002B2CF9AE}" pid="5" name="_AuthorEmailDisplayName">
    <vt:lpwstr>Tu Chi Ho</vt:lpwstr>
  </property>
  <property fmtid="{D5CDD505-2E9C-101B-9397-08002B2CF9AE}" pid="6" name="_PreviousAdHocReviewCycleID">
    <vt:i4>-2005975819</vt:i4>
  </property>
  <property fmtid="{D5CDD505-2E9C-101B-9397-08002B2CF9AE}" pid="7" name="_ReviewingToolsShownOnce">
    <vt:lpwstr/>
  </property>
</Properties>
</file>