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L:\C&amp;M\Operation\Projects\Policy Paper (C&amp;M)\2022\Treasury shares\Guidance materials update\Checklists, Forms and Templates\e-Forms (other than NDDR &amp; MR)\Updated by IT &amp; To be published\"/>
    </mc:Choice>
  </mc:AlternateContent>
  <xr:revisionPtr revIDLastSave="0" documentId="13_ncr:1_{3446DA47-C573-4BB2-A39E-71025AD419E6}" xr6:coauthVersionLast="47" xr6:coauthVersionMax="47" xr10:uidLastSave="{00000000-0000-0000-0000-000000000000}"/>
  <bookViews>
    <workbookView xWindow="-103" yWindow="-103" windowWidth="19543" windowHeight="12497" xr2:uid="{00000000-000D-0000-FFFF-FFFF00000000}"/>
  </bookViews>
  <sheets>
    <sheet name="Placee List" sheetId="7" r:id="rId1"/>
    <sheet name="Sheet2" sheetId="2" state="hidden" r:id="rId2"/>
  </sheets>
  <definedNames>
    <definedName name="_xlnm._FilterDatabase" localSheetId="0" hidden="1">'Placee List'!$A$32:$W$32</definedName>
    <definedName name="abc">Sheet2!$C$2:$C$4</definedName>
    <definedName name="Corporate">Sheet2!$B$2:$B$4</definedName>
    <definedName name="HKID">Sheet2!$A$3:$A$4</definedName>
    <definedName name="Individual">Sheet2!$A$2:$A$4</definedName>
    <definedName name="LEI_Registration_Document">Sheet2!$C$3:$C$4</definedName>
    <definedName name="Nominee" localSheetId="0">Sheet2!#REF!</definedName>
    <definedName name="Nominee">Sheet2!#REF!</definedName>
    <definedName name="_xlnm.Print_Area" localSheetId="0">'Placee List'!$A$1:$U$37</definedName>
    <definedName name="_xlnm.Print_Titles" localSheetId="0">'Placee List'!$31:$32</definedName>
    <definedName name="Sub">Sheet2!$C$2:$C$4</definedName>
    <definedName name="Sub_placing_agent___Sub_underwriter">Sheet2!$C$2:$C$4</definedName>
    <definedName name="Sub_underwriter_Sub_placing_agent">Sheet2!$C$2:$C$4</definedName>
    <definedName name="Sub1_">Sheet2!$C$2:$C$4</definedName>
    <definedName name="Suba">Sheet2!$C$2:$C$4</definedName>
    <definedName name="SubplacingagentSubunderwriter" localSheetId="0">Table3[Sub-placing agent / Sub-underwriter]</definedName>
    <definedName name="SubplacingagentSubunderwriter">Table3[Sub-placing agent / Sub-underwriter]</definedName>
    <definedName name="Subunderwriter">Sheet2!$C$2:$C$4</definedName>
    <definedName name="SubunderwriterSubplacing_agent">Sheet2!$C$2:$C$4</definedName>
    <definedName name="SubunderwriterSubplacingagent">Sheet2!$C$2:$C$4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7" l="1"/>
  <c r="Z34" i="7"/>
  <c r="Z35" i="7"/>
  <c r="Z36" i="7"/>
  <c r="Z37" i="7"/>
  <c r="Z38" i="7"/>
  <c r="Z39" i="7"/>
  <c r="Z40" i="7"/>
  <c r="Z41" i="7"/>
  <c r="Z42" i="7"/>
  <c r="Z43" i="7"/>
  <c r="Z44" i="7"/>
  <c r="Z45" i="7"/>
  <c r="Z46" i="7"/>
  <c r="Z47" i="7"/>
  <c r="V44" i="7" l="1"/>
  <c r="V45" i="7"/>
  <c r="V46" i="7"/>
  <c r="V47" i="7"/>
  <c r="W44" i="7"/>
  <c r="W45" i="7"/>
  <c r="W46" i="7"/>
  <c r="W47" i="7"/>
  <c r="X45" i="7" a="1"/>
  <c r="Y44" i="7" a="1"/>
  <c r="X47" i="7" a="1"/>
  <c r="Y46" i="7" a="1"/>
  <c r="X46" i="7" a="1"/>
  <c r="Y47" i="7" a="1"/>
  <c r="Y45" i="7" a="1"/>
  <c r="X33" i="7" a="1"/>
  <c r="X44" i="7" a="1"/>
  <c r="X47" i="7" l="1"/>
  <c r="X45" i="7"/>
  <c r="X46" i="7"/>
  <c r="Y44" i="7"/>
  <c r="X44" i="7"/>
  <c r="Y47" i="7"/>
  <c r="Y45" i="7"/>
  <c r="Y46" i="7"/>
  <c r="X33" i="7"/>
  <c r="V38" i="7"/>
  <c r="W38" i="7"/>
  <c r="V39" i="7"/>
  <c r="W39" i="7"/>
  <c r="V40" i="7"/>
  <c r="W40" i="7"/>
  <c r="V41" i="7"/>
  <c r="W41" i="7"/>
  <c r="V42" i="7"/>
  <c r="W42" i="7"/>
  <c r="V43" i="7"/>
  <c r="W43" i="7"/>
  <c r="Y42" i="7" a="1"/>
  <c r="X35" i="7" a="1"/>
  <c r="Y40" i="7" a="1"/>
  <c r="X37" i="7" a="1"/>
  <c r="X41" i="7" a="1"/>
  <c r="Y43" i="7" a="1"/>
  <c r="X42" i="7" a="1"/>
  <c r="X43" i="7" a="1"/>
  <c r="X40" i="7" a="1"/>
  <c r="Y39" i="7" a="1"/>
  <c r="X34" i="7" a="1"/>
  <c r="X38" i="7" a="1"/>
  <c r="Y41" i="7" a="1"/>
  <c r="X36" i="7" a="1"/>
  <c r="X39" i="7" a="1"/>
  <c r="Y38" i="7" a="1"/>
  <c r="Y41" i="7" l="1"/>
  <c r="X43" i="7"/>
  <c r="X35" i="7"/>
  <c r="Y40" i="7"/>
  <c r="X42" i="7"/>
  <c r="X34" i="7"/>
  <c r="X41" i="7"/>
  <c r="X37" i="7"/>
  <c r="Y39" i="7"/>
  <c r="X40" i="7"/>
  <c r="Y42" i="7"/>
  <c r="X36" i="7"/>
  <c r="X38" i="7"/>
  <c r="Y38" i="7"/>
  <c r="Y43" i="7"/>
  <c r="X39" i="7"/>
  <c r="C9" i="7"/>
  <c r="V34" i="7"/>
  <c r="W34" i="7"/>
  <c r="V35" i="7"/>
  <c r="W35" i="7"/>
  <c r="V36" i="7"/>
  <c r="W36" i="7"/>
  <c r="V37" i="7"/>
  <c r="W37" i="7"/>
  <c r="W33" i="7"/>
  <c r="V33" i="7"/>
  <c r="Y33" i="7" a="1"/>
  <c r="Y36" i="7" a="1"/>
  <c r="Y37" i="7" a="1"/>
  <c r="Y35" i="7" a="1"/>
  <c r="Y34" i="7" a="1"/>
  <c r="Y35" i="7" l="1"/>
  <c r="Y37" i="7"/>
  <c r="Y34" i="7"/>
  <c r="Y36" i="7"/>
  <c r="Y33" i="7"/>
</calcChain>
</file>

<file path=xl/sharedStrings.xml><?xml version="1.0" encoding="utf-8"?>
<sst xmlns="http://schemas.openxmlformats.org/spreadsheetml/2006/main" count="465" uniqueCount="410">
  <si>
    <t>Placement Summary</t>
  </si>
  <si>
    <t>Name of broker</t>
  </si>
  <si>
    <t>SEHK case number</t>
  </si>
  <si>
    <t>Date of placement</t>
  </si>
  <si>
    <t>Stock code</t>
  </si>
  <si>
    <t>Stock name</t>
  </si>
  <si>
    <t>Total number of placing shares</t>
  </si>
  <si>
    <t>City</t>
  </si>
  <si>
    <t>Country</t>
  </si>
  <si>
    <t>Contact person (for company)</t>
  </si>
  <si>
    <t>A123456(7)</t>
  </si>
  <si>
    <t>Hong Kong</t>
  </si>
  <si>
    <t>China</t>
  </si>
  <si>
    <t>Ho Ho's Restaurant Limited</t>
  </si>
  <si>
    <t>Hong Kong International Company Limited</t>
  </si>
  <si>
    <t>Mr. Chan Siu Ming</t>
  </si>
  <si>
    <t>B456789(0)</t>
  </si>
  <si>
    <t>D234567(8)</t>
  </si>
  <si>
    <t>C987654(3)</t>
  </si>
  <si>
    <t>*Note:</t>
  </si>
  <si>
    <t>List of Placees</t>
  </si>
  <si>
    <t>ID Type</t>
  </si>
  <si>
    <t>Issuing country or jurisdiction</t>
  </si>
  <si>
    <t>Chan Tai Man</t>
  </si>
  <si>
    <t> 陳大文</t>
  </si>
  <si>
    <t>HKID</t>
  </si>
  <si>
    <t>National Identification Document</t>
  </si>
  <si>
    <t>Passport</t>
  </si>
  <si>
    <t>Individual</t>
  </si>
  <si>
    <t>Corporate</t>
  </si>
  <si>
    <t>Country code</t>
  </si>
  <si>
    <t>LEI Registration Document</t>
  </si>
  <si>
    <t>Certificate of Incorporation</t>
  </si>
  <si>
    <t>Business Registration Certificate</t>
  </si>
  <si>
    <t>陳小明</t>
  </si>
  <si>
    <t>陳小娟</t>
  </si>
  <si>
    <t>陳小美</t>
  </si>
  <si>
    <t>Chan Siu Ming</t>
  </si>
  <si>
    <t>Chan Siu Kuen</t>
  </si>
  <si>
    <t>Chan Siu Mei</t>
  </si>
  <si>
    <t>Remark</t>
  </si>
  <si>
    <t>HKG</t>
  </si>
  <si>
    <t>HK Securities Ltd.</t>
  </si>
  <si>
    <t>香港國際有限公司</t>
  </si>
  <si>
    <t>香港證券有限公司</t>
  </si>
  <si>
    <t>Mr. Chris Wong</t>
  </si>
  <si>
    <t>HKG Fund</t>
  </si>
  <si>
    <t>Ms. Amy Fowler</t>
  </si>
  <si>
    <t>Flat 812, 8/F, Cheung Fat Building, Cheung Fat Estate, Cheung Chau</t>
  </si>
  <si>
    <t>18/F, Fortune Commercial Building, 1000 Queen's Road, Central</t>
  </si>
  <si>
    <t>99/F, HK Square, 888 Success Road, Tsim Sha Tsui</t>
  </si>
  <si>
    <t>8/F, Fund Plaza, 77 Good Fortune Road, Causeway Bay</t>
  </si>
  <si>
    <t>The placee is a discretionary fund</t>
  </si>
  <si>
    <t>Sub-placing agent / Sub-underwriter</t>
  </si>
  <si>
    <t>English</t>
  </si>
  <si>
    <t>Chinese</t>
  </si>
  <si>
    <t xml:space="preserve">Placee's residential address (for individual)/business address (for company) </t>
  </si>
  <si>
    <t>Flat, floor, building, estate/street no. &amp; street, district</t>
  </si>
  <si>
    <t>ID number</t>
  </si>
  <si>
    <t>ID type</t>
  </si>
  <si>
    <t>Placee's telephone number</t>
  </si>
  <si>
    <t>Telephone number</t>
  </si>
  <si>
    <t>Broker contact person and telephone number</t>
  </si>
  <si>
    <t>3. Name of placee's employer may be left blank if not available to the broker.</t>
  </si>
  <si>
    <t xml:space="preserve">6. Please LEAVE THE FIELD BLANK if the item is not applicable. </t>
  </si>
  <si>
    <t>Placee's full name</t>
  </si>
  <si>
    <r>
      <t>Name of placee's employer</t>
    </r>
    <r>
      <rPr>
        <b/>
        <vertAlign val="superscript"/>
        <sz val="9"/>
        <rFont val="Arial"/>
        <family val="2"/>
      </rPr>
      <t>3</t>
    </r>
  </si>
  <si>
    <r>
      <t>Beneficial owner(s)</t>
    </r>
    <r>
      <rPr>
        <b/>
        <vertAlign val="superscript"/>
        <sz val="9"/>
        <rFont val="Arial"/>
        <family val="2"/>
      </rPr>
      <t>4,5</t>
    </r>
  </si>
  <si>
    <t>Full name (English)</t>
  </si>
  <si>
    <t>Full name (Chinese)</t>
  </si>
  <si>
    <t>Placee list to be submitted by sub-placing agent / sub-underwriter separately</t>
  </si>
  <si>
    <t>A</t>
  </si>
  <si>
    <t>CHN</t>
  </si>
  <si>
    <t>Check ID</t>
  </si>
  <si>
    <t>Allowed characters</t>
  </si>
  <si>
    <t>a</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</si>
  <si>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</si>
  <si>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</si>
  <si>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</si>
  <si>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</si>
  <si>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</si>
  <si>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</si>
  <si>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</si>
  <si>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</si>
  <si>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</si>
  <si>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</si>
  <si>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</si>
  <si>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</si>
  <si>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</si>
  <si>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</si>
  <si>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</si>
  <si>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</si>
  <si>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</si>
  <si>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</si>
  <si>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</si>
  <si>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</si>
  <si>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</si>
  <si>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</si>
  <si>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</si>
  <si>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</si>
  <si>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</si>
  <si>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</si>
  <si>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</si>
  <si>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</si>
  <si>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</si>
  <si>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</si>
  <si>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</si>
  <si>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</si>
  <si>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</si>
  <si>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</si>
  <si>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</si>
  <si>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</si>
  <si>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</si>
  <si>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</si>
  <si>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</si>
  <si>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</si>
  <si>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</si>
  <si>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</si>
  <si>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</si>
  <si>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</si>
  <si>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</si>
  <si>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</si>
  <si>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W</t>
  </si>
  <si>
    <t>X</t>
  </si>
  <si>
    <t>Y</t>
  </si>
  <si>
    <t>Z</t>
  </si>
  <si>
    <t>-</t>
  </si>
  <si>
    <t>.</t>
  </si>
  <si>
    <t>&amp;</t>
  </si>
  <si>
    <t>(</t>
  </si>
  <si>
    <t>)</t>
  </si>
  <si>
    <t>,</t>
  </si>
  <si>
    <t>'</t>
  </si>
  <si>
    <t>—</t>
  </si>
  <si>
    <t>®</t>
  </si>
  <si>
    <t>™</t>
  </si>
  <si>
    <t xml:space="preserve"> </t>
  </si>
  <si>
    <t>1</t>
  </si>
  <si>
    <t>2</t>
  </si>
  <si>
    <t>3</t>
  </si>
  <si>
    <t>4</t>
  </si>
  <si>
    <t>5</t>
  </si>
  <si>
    <t>6</t>
  </si>
  <si>
    <t>7</t>
  </si>
  <si>
    <t>8</t>
  </si>
  <si>
    <t>9</t>
  </si>
  <si>
    <t>0</t>
  </si>
  <si>
    <t>AFG</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</si>
  <si>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</si>
  <si>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</si>
  <si>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</si>
  <si>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</si>
  <si>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</si>
  <si>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</si>
  <si>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</si>
  <si>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</si>
  <si>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</si>
  <si>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</si>
  <si>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</si>
  <si>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</si>
  <si>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</si>
  <si>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</si>
  <si>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</si>
  <si>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</si>
  <si>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</si>
  <si>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</si>
  <si>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</si>
  <si>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</si>
  <si>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</si>
  <si>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</si>
  <si>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</si>
  <si>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</si>
  <si>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</si>
  <si>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</si>
  <si>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</si>
  <si>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</si>
  <si>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</si>
  <si>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</si>
  <si>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</si>
  <si>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</si>
  <si>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</si>
  <si>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</si>
  <si>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</si>
  <si>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</si>
  <si>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</si>
  <si>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</si>
  <si>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</si>
  <si>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</si>
  <si>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</si>
  <si>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</si>
  <si>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</si>
  <si>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CXR</t>
  </si>
  <si>
    <t>CCK</t>
  </si>
  <si>
    <t>COL</t>
  </si>
  <si>
    <t>COM</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</si>
  <si>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</si>
  <si>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</si>
  <si>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</si>
  <si>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</si>
  <si>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</si>
  <si>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</si>
  <si>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</si>
  <si>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</si>
  <si>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</si>
  <si>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</si>
  <si>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</si>
  <si>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</si>
  <si>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</si>
  <si>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</si>
  <si>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</si>
  <si>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</si>
  <si>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</si>
  <si>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</si>
  <si>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</si>
  <si>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</si>
  <si>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</si>
  <si>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</si>
  <si>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</si>
  <si>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</si>
  <si>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</si>
  <si>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</si>
  <si>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</si>
  <si>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</si>
  <si>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</si>
  <si>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</si>
  <si>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</si>
  <si>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</si>
  <si>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</si>
  <si>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</si>
  <si>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</si>
  <si>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</si>
  <si>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</si>
  <si>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</si>
  <si>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</si>
  <si>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</si>
  <si>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</si>
  <si>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</si>
  <si>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</si>
  <si>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</si>
  <si>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</si>
  <si>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</si>
  <si>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</si>
  <si>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</si>
  <si>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</si>
  <si>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</si>
  <si>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</si>
  <si>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</si>
  <si>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</si>
  <si>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</si>
  <si>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</si>
  <si>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</si>
  <si>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</si>
  <si>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</si>
  <si>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</si>
  <si>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</si>
  <si>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</si>
  <si>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</si>
  <si>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</si>
  <si>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</si>
  <si>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</si>
  <si>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</si>
  <si>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</si>
  <si>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</si>
  <si>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</si>
  <si>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</si>
  <si>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</si>
  <si>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</si>
  <si>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</si>
  <si>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</si>
  <si>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</si>
  <si>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</si>
  <si>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</si>
  <si>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</si>
  <si>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</si>
  <si>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</si>
  <si>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</si>
  <si>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</si>
  <si>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</si>
  <si>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</si>
  <si>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</si>
  <si>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</si>
  <si>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</si>
  <si>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</si>
  <si>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</si>
  <si>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</si>
  <si>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</si>
  <si>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</si>
  <si>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</si>
  <si>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</si>
  <si>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</si>
  <si>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</si>
  <si>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</si>
  <si>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</si>
  <si>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</si>
  <si>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</si>
  <si>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</si>
  <si>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</si>
  <si>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</si>
  <si>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</si>
  <si>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</si>
  <si>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</si>
  <si>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</si>
  <si>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</si>
  <si>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</si>
  <si>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</si>
  <si>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</si>
  <si>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</si>
  <si>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</si>
  <si>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</si>
  <si>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</si>
  <si>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</si>
  <si>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</si>
  <si>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</si>
  <si>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PSE</t>
  </si>
  <si>
    <t>PAN</t>
  </si>
  <si>
    <t>PNG</t>
  </si>
  <si>
    <t>PRY</t>
  </si>
  <si>
    <t>PER</t>
  </si>
  <si>
    <t>PHL</t>
  </si>
  <si>
    <t>PCN</t>
  </si>
  <si>
    <t>POL</t>
  </si>
  <si>
    <t>PRT</t>
  </si>
  <si>
    <t>PRI</t>
  </si>
  <si>
    <t>QAT</t>
  </si>
  <si>
    <t>MKD</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</si>
  <si>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</si>
  <si>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</si>
  <si>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</si>
  <si>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</si>
  <si>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</si>
  <si>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</si>
  <si>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</si>
  <si>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</si>
  <si>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</si>
  <si>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</si>
  <si>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</si>
  <si>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</si>
  <si>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</si>
  <si>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</si>
  <si>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</si>
  <si>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</si>
  <si>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</si>
  <si>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</si>
  <si>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</si>
  <si>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</si>
  <si>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</si>
  <si>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</si>
  <si>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</si>
  <si>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</si>
  <si>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</si>
  <si>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</si>
  <si>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</si>
  <si>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</si>
  <si>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</si>
  <si>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</si>
  <si>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</si>
  <si>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</si>
  <si>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</si>
  <si>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</si>
  <si>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</si>
  <si>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</si>
  <si>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</si>
  <si>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</si>
  <si>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</si>
  <si>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</si>
  <si>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</si>
  <si>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</si>
  <si>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</si>
  <si>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</si>
  <si>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</si>
  <si>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</si>
  <si>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TUR</t>
  </si>
  <si>
    <t>TKM</t>
  </si>
  <si>
    <t>TCA</t>
  </si>
  <si>
    <t>TUV</t>
  </si>
  <si>
    <t>UGA</t>
  </si>
  <si>
    <t>UKR</t>
  </si>
  <si>
    <t>ARE</t>
  </si>
  <si>
    <t>GBR</t>
  </si>
  <si>
    <t>UMI</t>
  </si>
  <si>
    <t>USA</t>
  </si>
  <si>
    <t>URY</t>
  </si>
  <si>
    <t>UZB</t>
  </si>
  <si>
    <t>VUT</t>
  </si>
  <si>
    <t>VEN</t>
  </si>
  <si>
    <t>VNM</t>
  </si>
  <si>
    <t>VGB</t>
  </si>
  <si>
    <t>VIR</t>
  </si>
  <si>
    <t>WLF</t>
  </si>
  <si>
    <t>ESH</t>
  </si>
  <si>
    <t>YEM</t>
  </si>
  <si>
    <t>ZMB</t>
  </si>
  <si>
    <t>ZWE</t>
  </si>
  <si>
    <t>ALA</t>
  </si>
  <si>
    <t>Country Code</t>
  </si>
  <si>
    <t>See remark</t>
  </si>
  <si>
    <t>Number of beneficial owners</t>
  </si>
  <si>
    <t>Check ID - BO</t>
  </si>
  <si>
    <t>Placing price</t>
  </si>
  <si>
    <r>
      <t>Name of underwriter / place agent</t>
    </r>
    <r>
      <rPr>
        <b/>
        <vertAlign val="superscript"/>
        <sz val="9"/>
        <rFont val="Arial"/>
        <family val="2"/>
      </rPr>
      <t>1</t>
    </r>
  </si>
  <si>
    <r>
      <t>Placee type</t>
    </r>
    <r>
      <rPr>
        <b/>
        <vertAlign val="superscript"/>
        <sz val="9"/>
        <rFont val="Arial"/>
        <family val="2"/>
      </rPr>
      <t>2</t>
    </r>
  </si>
  <si>
    <r>
      <t>Number of beneficial owners</t>
    </r>
    <r>
      <rPr>
        <b/>
        <vertAlign val="superscript"/>
        <sz val="9"/>
        <rFont val="Arial"/>
        <family val="2"/>
      </rPr>
      <t>4,5</t>
    </r>
  </si>
  <si>
    <t xml:space="preserve">2. Please indicate whether the placee is an individual, a corporate or a sub-placing agent / sub-underwriter. </t>
  </si>
  <si>
    <t>5. If there are more than one beneficial owner for a placee, please fill in the name(s) and other details of the beneficial owner(s) in the next row(s) and leave other fields in the next row(s) blank (see example above).</t>
  </si>
  <si>
    <t>Check Name</t>
  </si>
  <si>
    <t>Check Name - BO</t>
  </si>
  <si>
    <t>Check completed</t>
  </si>
  <si>
    <t>No. of shares placed</t>
  </si>
  <si>
    <t>4. The "beneficial owner" is to be filled in if the placee is a private/nominee company owned by an individual and/or closely held by a group of persons. Unless otherwise specified, the "beneficial owner" is not applicable if the placee is an institution, fund or public company and in this case, please select "See remark" and make a remark that the placee is an institution/fund/public company. (see example above)</t>
  </si>
  <si>
    <t>1. If the placement involves placing agents and sub-placing agents / underwriters and sub-underwriters, please fill in the placing agent / underwriter from which the broker receives the shares for placement to the placee(s).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</si>
</sst>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quot;HK$&quot;#,##0.00"/>
  </numFmts>
  <fonts count="13" x14ac:knownFonts="1">
    <font>
      <sz val="10"/>
      <name val="Arial"/>
      <family val="2"/>
    </font>
    <font>
      <sz val="10"/>
      <name val="Arial"/>
      <family val="2"/>
    </font>
    <font>
      <sz val="10"/>
      <name val="Arial"/>
      <family val="2"/>
    </font>
    <font>
      <b/>
      <u/>
      <sz val="9"/>
      <color indexed="18"/>
      <name val="Arial"/>
      <family val="2"/>
    </font>
    <font>
      <sz val="9"/>
      <name val="Arial"/>
      <family val="2"/>
    </font>
    <font>
      <b/>
      <sz val="9"/>
      <name val="Arial"/>
      <family val="2"/>
    </font>
    <font>
      <b/>
      <u/>
      <sz val="12"/>
      <color indexed="18"/>
      <name val="Arial"/>
      <family val="2"/>
    </font>
    <font>
      <b/>
      <vertAlign val="superscript"/>
      <sz val="9"/>
      <name val="Arial"/>
      <family val="2"/>
    </font>
    <font>
      <sz val="10"/>
      <color theme="1"/>
      <name val="Arial"/>
      <family val="2"/>
    </font>
    <font>
      <sz val="9"/>
      <name val="Arial"/>
      <family val="2"/>
    </font>
    <font>
      <b/>
      <sz val="10"/>
      <color theme="0"/>
      <name val="Arial"/>
      <family val="2"/>
    </font>
    <font>
      <sz val="9"/>
      <name val="Calibri"/>
      <family val="2"/>
    </font>
    <font>
      <sz val="9"/>
      <name val="Arial"/>
      <family val="2"/>
    </font>
  </fonts>
  <fills count="10">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diagonal/>
    </border>
  </borders>
  <cellStyleXfs count="3">
    <xf numFmtId="0" fontId="0" fillId="0" borderId="0"/>
    <xf numFmtId="0" fontId="2" fillId="0" borderId="0"/>
    <xf numFmtId="164" fontId="1" fillId="0" borderId="0" applyFont="0" applyFill="0" applyBorder="0" applyAlignment="0" applyProtection="0"/>
  </cellStyleXfs>
  <cellXfs count="125">
    <xf numFmtId="0" fontId="0" fillId="0" borderId="0" xfId="0"/>
    <xf numFmtId="0" fontId="4" fillId="0" borderId="0" xfId="1" applyFont="1" applyAlignment="1">
      <alignment vertical="top" wrapText="1"/>
    </xf>
    <xf numFmtId="0" fontId="4" fillId="0" borderId="7" xfId="1" applyFont="1" applyBorder="1" applyAlignment="1" applyProtection="1">
      <alignment wrapText="1"/>
      <protection locked="0"/>
    </xf>
    <xf numFmtId="0" fontId="4" fillId="0" borderId="7" xfId="1" quotePrefix="1" applyFont="1" applyBorder="1" applyAlignment="1" applyProtection="1">
      <alignment wrapText="1"/>
      <protection locked="0"/>
    </xf>
    <xf numFmtId="0" fontId="4" fillId="0" borderId="0" xfId="1" applyFont="1" applyProtection="1">
      <protection locked="0"/>
    </xf>
    <xf numFmtId="0" fontId="4" fillId="0" borderId="0" xfId="1" applyFont="1" applyAlignment="1" applyProtection="1">
      <alignment horizontal="left"/>
      <protection locked="0"/>
    </xf>
    <xf numFmtId="165" fontId="4" fillId="0" borderId="0" xfId="2" applyNumberFormat="1" applyFont="1" applyFill="1" applyAlignment="1" applyProtection="1">
      <protection locked="0"/>
    </xf>
    <xf numFmtId="0" fontId="3" fillId="3" borderId="1" xfId="1" applyFont="1" applyFill="1" applyBorder="1" applyAlignment="1">
      <alignment horizontal="left" vertical="top"/>
    </xf>
    <xf numFmtId="0" fontId="4" fillId="3" borderId="0" xfId="1" applyFont="1" applyFill="1"/>
    <xf numFmtId="0" fontId="5" fillId="3" borderId="0" xfId="1" applyFont="1" applyFill="1"/>
    <xf numFmtId="0" fontId="5" fillId="3" borderId="0" xfId="1" applyFont="1" applyFill="1" applyAlignment="1">
      <alignment horizontal="left"/>
    </xf>
    <xf numFmtId="0" fontId="4" fillId="4" borderId="0" xfId="1" applyFont="1" applyFill="1"/>
    <xf numFmtId="0" fontId="4" fillId="4" borderId="7" xfId="1" applyFont="1" applyFill="1" applyBorder="1" applyAlignment="1">
      <alignment horizontal="left" vertical="top" wrapText="1"/>
    </xf>
    <xf numFmtId="165" fontId="4" fillId="4" borderId="7" xfId="2" applyNumberFormat="1" applyFont="1" applyFill="1" applyBorder="1" applyAlignment="1" applyProtection="1">
      <alignment horizontal="left" vertical="top" wrapText="1"/>
    </xf>
    <xf numFmtId="0" fontId="6" fillId="3" borderId="0" xfId="1" applyFont="1" applyFill="1" applyAlignment="1">
      <alignment vertical="top"/>
    </xf>
    <xf numFmtId="0" fontId="4" fillId="4" borderId="0" xfId="1" applyFont="1" applyFill="1" applyAlignment="1">
      <alignment vertical="top"/>
    </xf>
    <xf numFmtId="0" fontId="4" fillId="0" borderId="7" xfId="1" applyFont="1" applyBorder="1" applyProtection="1">
      <protection locked="0"/>
    </xf>
    <xf numFmtId="0" fontId="5" fillId="4" borderId="7" xfId="1" applyFont="1" applyFill="1" applyBorder="1" applyAlignment="1">
      <alignment horizontal="center" wrapText="1"/>
    </xf>
    <xf numFmtId="0" fontId="4" fillId="0" borderId="0" xfId="1" applyFont="1" applyAlignment="1">
      <alignment horizontal="center" wrapText="1"/>
    </xf>
    <xf numFmtId="165" fontId="4" fillId="6" borderId="7" xfId="2" applyNumberFormat="1" applyFont="1" applyFill="1" applyBorder="1" applyAlignment="1" applyProtection="1">
      <alignment horizontal="left" vertical="top" wrapText="1"/>
    </xf>
    <xf numFmtId="0" fontId="4" fillId="6" borderId="7" xfId="1" applyFont="1" applyFill="1" applyBorder="1" applyAlignment="1">
      <alignment horizontal="left" vertical="top" wrapText="1"/>
    </xf>
    <xf numFmtId="0" fontId="5" fillId="2" borderId="7" xfId="1" applyFont="1" applyFill="1" applyBorder="1" applyAlignment="1">
      <alignment horizontal="center" wrapText="1"/>
    </xf>
    <xf numFmtId="49" fontId="4" fillId="3" borderId="0" xfId="1" applyNumberFormat="1" applyFont="1" applyFill="1"/>
    <xf numFmtId="49" fontId="5" fillId="3" borderId="0" xfId="1" applyNumberFormat="1" applyFont="1" applyFill="1"/>
    <xf numFmtId="49" fontId="5" fillId="3" borderId="0" xfId="1" applyNumberFormat="1" applyFont="1" applyFill="1" applyAlignment="1">
      <alignment horizontal="left"/>
    </xf>
    <xf numFmtId="49" fontId="4" fillId="0" borderId="7" xfId="1" applyNumberFormat="1" applyFont="1" applyBorder="1" applyAlignment="1" applyProtection="1">
      <alignment wrapText="1"/>
      <protection locked="0"/>
    </xf>
    <xf numFmtId="49" fontId="4" fillId="3" borderId="0" xfId="2" applyNumberFormat="1" applyFont="1" applyFill="1" applyAlignment="1" applyProtection="1"/>
    <xf numFmtId="49" fontId="5" fillId="4" borderId="7" xfId="1" applyNumberFormat="1" applyFont="1" applyFill="1" applyBorder="1" applyAlignment="1">
      <alignment horizontal="center"/>
    </xf>
    <xf numFmtId="49" fontId="4" fillId="4" borderId="7" xfId="1" applyNumberFormat="1" applyFont="1" applyFill="1" applyBorder="1" applyAlignment="1">
      <alignment horizontal="left" vertical="top" wrapText="1"/>
    </xf>
    <xf numFmtId="49" fontId="4" fillId="6" borderId="7" xfId="2" applyNumberFormat="1" applyFont="1" applyFill="1" applyBorder="1" applyAlignment="1" applyProtection="1">
      <alignment horizontal="left" vertical="top" wrapText="1"/>
    </xf>
    <xf numFmtId="49" fontId="4" fillId="3" borderId="0" xfId="2" applyNumberFormat="1" applyFont="1" applyFill="1" applyBorder="1" applyAlignment="1" applyProtection="1"/>
    <xf numFmtId="49" fontId="5" fillId="3" borderId="0" xfId="2" applyNumberFormat="1" applyFont="1" applyFill="1" applyAlignment="1" applyProtection="1"/>
    <xf numFmtId="49" fontId="5" fillId="3" borderId="0" xfId="2" applyNumberFormat="1" applyFont="1" applyFill="1" applyAlignment="1" applyProtection="1">
      <alignment horizontal="left"/>
    </xf>
    <xf numFmtId="49" fontId="5" fillId="2" borderId="7" xfId="2" applyNumberFormat="1" applyFont="1" applyFill="1" applyBorder="1" applyAlignment="1" applyProtection="1">
      <alignment horizontal="center" wrapText="1"/>
    </xf>
    <xf numFmtId="165" fontId="4" fillId="0" borderId="7" xfId="2" quotePrefix="1" applyNumberFormat="1" applyFont="1" applyFill="1" applyBorder="1" applyAlignment="1" applyProtection="1">
      <alignment wrapText="1"/>
      <protection locked="0"/>
    </xf>
    <xf numFmtId="0" fontId="9" fillId="0" borderId="0" xfId="1" applyFont="1" applyAlignment="1" applyProtection="1">
      <alignment horizontal="left"/>
      <protection locked="0"/>
    </xf>
    <xf numFmtId="49" fontId="4" fillId="0" borderId="0" xfId="1" applyNumberFormat="1" applyFont="1" applyProtection="1">
      <protection locked="0"/>
    </xf>
    <xf numFmtId="49" fontId="4" fillId="0" borderId="0" xfId="1" applyNumberFormat="1" applyFont="1" applyAlignment="1" applyProtection="1">
      <alignment horizontal="left"/>
      <protection locked="0"/>
    </xf>
    <xf numFmtId="165" fontId="4" fillId="0" borderId="0" xfId="2" applyNumberFormat="1" applyFont="1" applyFill="1" applyBorder="1" applyAlignment="1" applyProtection="1">
      <protection locked="0"/>
    </xf>
    <xf numFmtId="0" fontId="4" fillId="8" borderId="0" xfId="1" applyFont="1" applyFill="1" applyAlignment="1">
      <alignment horizontal="center" wrapText="1"/>
    </xf>
    <xf numFmtId="0" fontId="10" fillId="9" borderId="9" xfId="0" applyFont="1" applyFill="1" applyBorder="1"/>
    <xf numFmtId="0" fontId="8" fillId="7" borderId="9" xfId="0" applyFont="1" applyFill="1" applyBorder="1"/>
    <xf numFmtId="0" fontId="8" fillId="0" borderId="9" xfId="0" applyFont="1" applyBorder="1"/>
    <xf numFmtId="49" fontId="8" fillId="7" borderId="9" xfId="0" applyNumberFormat="1" applyFont="1" applyFill="1" applyBorder="1"/>
    <xf numFmtId="49" fontId="8" fillId="0" borderId="9" xfId="0" applyNumberFormat="1" applyFont="1" applyBorder="1"/>
    <xf numFmtId="0" fontId="0" fillId="0" borderId="0" xfId="0" applyAlignment="1">
      <alignment horizontal="center"/>
    </xf>
    <xf numFmtId="0" fontId="10" fillId="9" borderId="9" xfId="0" applyFont="1" applyFill="1" applyBorder="1" applyAlignment="1">
      <alignment horizontal="center" vertical="center"/>
    </xf>
    <xf numFmtId="0" fontId="0" fillId="0" borderId="0" xfId="0" applyAlignment="1">
      <alignment horizontal="center" vertical="center"/>
    </xf>
    <xf numFmtId="0" fontId="5" fillId="4" borderId="8" xfId="1" applyFont="1" applyFill="1" applyBorder="1" applyAlignment="1">
      <alignment horizontal="center" wrapText="1"/>
    </xf>
    <xf numFmtId="49" fontId="5" fillId="4" borderId="2" xfId="1" applyNumberFormat="1" applyFont="1" applyFill="1" applyBorder="1" applyAlignment="1">
      <alignment horizontal="center" wrapText="1"/>
    </xf>
    <xf numFmtId="0" fontId="4" fillId="4" borderId="7" xfId="1" applyFont="1" applyFill="1" applyBorder="1" applyAlignment="1">
      <alignment vertical="top"/>
    </xf>
    <xf numFmtId="0" fontId="4" fillId="4" borderId="7" xfId="1" applyFont="1" applyFill="1" applyBorder="1" applyAlignment="1">
      <alignment vertical="top" wrapText="1"/>
    </xf>
    <xf numFmtId="0" fontId="4" fillId="4" borderId="7" xfId="1" applyFont="1" applyFill="1" applyBorder="1" applyAlignment="1">
      <alignment horizontal="center" vertical="top"/>
    </xf>
    <xf numFmtId="1" fontId="4" fillId="6" borderId="7" xfId="1" applyNumberFormat="1" applyFont="1" applyFill="1" applyBorder="1" applyAlignment="1">
      <alignment horizontal="left" vertical="top" wrapText="1"/>
    </xf>
    <xf numFmtId="0" fontId="4" fillId="6" borderId="7" xfId="1" applyFont="1" applyFill="1" applyBorder="1" applyAlignment="1">
      <alignment horizontal="center" vertical="top" wrapText="1"/>
    </xf>
    <xf numFmtId="1" fontId="4" fillId="4" borderId="7" xfId="1" applyNumberFormat="1" applyFont="1" applyFill="1" applyBorder="1" applyAlignment="1">
      <alignment horizontal="left" vertical="top" wrapText="1"/>
    </xf>
    <xf numFmtId="0" fontId="11" fillId="4" borderId="7" xfId="1" applyFont="1" applyFill="1" applyBorder="1" applyAlignment="1">
      <alignment horizontal="left" vertical="top" wrapText="1"/>
    </xf>
    <xf numFmtId="165" fontId="4" fillId="6" borderId="7" xfId="2" applyNumberFormat="1" applyFont="1" applyFill="1" applyBorder="1" applyAlignment="1" applyProtection="1">
      <alignment horizontal="center" vertical="top" wrapText="1"/>
    </xf>
    <xf numFmtId="1" fontId="4" fillId="6" borderId="7" xfId="2" applyNumberFormat="1" applyFont="1" applyFill="1" applyBorder="1" applyAlignment="1" applyProtection="1">
      <alignment horizontal="left" vertical="top" wrapText="1"/>
    </xf>
    <xf numFmtId="1" fontId="4" fillId="4" borderId="7" xfId="2" applyNumberFormat="1" applyFont="1" applyFill="1" applyBorder="1" applyAlignment="1" applyProtection="1">
      <alignment horizontal="left" vertical="top" wrapText="1"/>
    </xf>
    <xf numFmtId="49" fontId="5" fillId="2" borderId="7" xfId="1" applyNumberFormat="1" applyFont="1" applyFill="1" applyBorder="1" applyAlignment="1">
      <alignment horizontal="center" wrapText="1"/>
    </xf>
    <xf numFmtId="49" fontId="4" fillId="0" borderId="7" xfId="1" applyNumberFormat="1" applyFont="1" applyBorder="1" applyAlignment="1" applyProtection="1">
      <alignment horizontal="left" wrapText="1"/>
      <protection locked="0"/>
    </xf>
    <xf numFmtId="0" fontId="4" fillId="3" borderId="0" xfId="1" quotePrefix="1" applyFont="1" applyFill="1"/>
    <xf numFmtId="0" fontId="12" fillId="0" borderId="0" xfId="1" applyFont="1" applyProtection="1">
      <protection locked="0"/>
    </xf>
    <xf numFmtId="0" fontId="12" fillId="0" borderId="0" xfId="1" applyFont="1" applyAlignment="1" applyProtection="1">
      <alignment horizontal="left"/>
      <protection locked="0"/>
    </xf>
    <xf numFmtId="49" fontId="12" fillId="0" borderId="0" xfId="1" applyNumberFormat="1" applyFont="1" applyAlignment="1" applyProtection="1">
      <alignment horizontal="left"/>
      <protection locked="0"/>
    </xf>
    <xf numFmtId="165" fontId="12" fillId="0" borderId="0" xfId="2" applyNumberFormat="1" applyFont="1" applyFill="1" applyBorder="1" applyAlignment="1" applyProtection="1">
      <protection locked="0"/>
    </xf>
    <xf numFmtId="0" fontId="5" fillId="2" borderId="2" xfId="1" applyFont="1" applyFill="1" applyBorder="1" applyAlignment="1">
      <alignment horizontal="left"/>
    </xf>
    <xf numFmtId="0" fontId="5" fillId="2" borderId="3" xfId="1" applyFont="1" applyFill="1" applyBorder="1" applyAlignment="1">
      <alignment horizontal="left"/>
    </xf>
    <xf numFmtId="0" fontId="5" fillId="4" borderId="2" xfId="1" applyFont="1" applyFill="1" applyBorder="1" applyAlignment="1">
      <alignment horizontal="center" wrapText="1"/>
    </xf>
    <xf numFmtId="0" fontId="5" fillId="2" borderId="2" xfId="1" applyFont="1" applyFill="1" applyBorder="1" applyAlignment="1">
      <alignment horizontal="center" wrapText="1"/>
    </xf>
    <xf numFmtId="0" fontId="5" fillId="2" borderId="6" xfId="1" applyFont="1" applyFill="1" applyBorder="1" applyAlignment="1">
      <alignment horizontal="center" wrapText="1"/>
    </xf>
    <xf numFmtId="0" fontId="5" fillId="2" borderId="3" xfId="1" applyFont="1" applyFill="1" applyBorder="1"/>
    <xf numFmtId="0" fontId="4" fillId="0" borderId="7" xfId="1" applyFont="1" applyBorder="1" applyAlignment="1" applyProtection="1">
      <alignment vertical="top" wrapText="1"/>
      <protection locked="0"/>
    </xf>
    <xf numFmtId="49" fontId="4" fillId="0" borderId="7" xfId="1" applyNumberFormat="1" applyFont="1" applyBorder="1" applyAlignment="1" applyProtection="1">
      <alignment vertical="top" wrapText="1"/>
      <protection locked="0"/>
    </xf>
    <xf numFmtId="0" fontId="4" fillId="0" borderId="7" xfId="1" applyFont="1" applyBorder="1" applyAlignment="1" applyProtection="1">
      <alignment horizontal="left" vertical="top" wrapText="1"/>
      <protection locked="0"/>
    </xf>
    <xf numFmtId="165" fontId="4" fillId="0" borderId="7" xfId="2" applyNumberFormat="1" applyFont="1" applyFill="1" applyBorder="1" applyAlignment="1" applyProtection="1">
      <alignment vertical="top" wrapText="1"/>
      <protection locked="0"/>
    </xf>
    <xf numFmtId="49" fontId="4" fillId="0" borderId="7" xfId="1" applyNumberFormat="1" applyFont="1" applyBorder="1" applyAlignment="1" applyProtection="1">
      <alignment horizontal="left" vertical="top" wrapText="1"/>
      <protection locked="0"/>
    </xf>
    <xf numFmtId="1" fontId="4" fillId="0" borderId="7" xfId="2" applyNumberFormat="1" applyFont="1" applyFill="1" applyBorder="1" applyAlignment="1" applyProtection="1">
      <alignment vertical="top" wrapText="1"/>
      <protection locked="0"/>
    </xf>
    <xf numFmtId="1" fontId="4" fillId="0" borderId="7" xfId="1" applyNumberFormat="1" applyFont="1" applyBorder="1" applyAlignment="1" applyProtection="1">
      <alignment wrapText="1"/>
      <protection locked="0"/>
    </xf>
    <xf numFmtId="1" fontId="12" fillId="0" borderId="0" xfId="2" applyNumberFormat="1" applyFont="1" applyFill="1" applyBorder="1" applyAlignment="1" applyProtection="1">
      <protection locked="0"/>
    </xf>
    <xf numFmtId="1" fontId="4" fillId="0" borderId="0" xfId="2" applyNumberFormat="1" applyFont="1" applyFill="1" applyBorder="1" applyAlignment="1" applyProtection="1">
      <protection locked="0"/>
    </xf>
    <xf numFmtId="1" fontId="4" fillId="0" borderId="0" xfId="2" applyNumberFormat="1" applyFont="1" applyFill="1" applyAlignment="1" applyProtection="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top" wrapText="1"/>
      <protection locked="0"/>
    </xf>
    <xf numFmtId="0" fontId="4" fillId="0" borderId="2" xfId="1" applyFont="1" applyBorder="1" applyAlignment="1" applyProtection="1">
      <alignment horizontal="left" wrapText="1" indent="1"/>
      <protection locked="0"/>
    </xf>
    <xf numFmtId="0" fontId="4" fillId="0" borderId="4" xfId="1" applyFont="1" applyBorder="1" applyAlignment="1" applyProtection="1">
      <alignment horizontal="left" wrapText="1" indent="1"/>
      <protection locked="0"/>
    </xf>
    <xf numFmtId="0" fontId="4" fillId="0" borderId="3" xfId="1" applyFont="1" applyBorder="1" applyAlignment="1" applyProtection="1">
      <alignment horizontal="left" wrapText="1" indent="1"/>
      <protection locked="0"/>
    </xf>
    <xf numFmtId="166" fontId="4" fillId="0" borderId="2" xfId="1" applyNumberFormat="1" applyFont="1" applyBorder="1" applyAlignment="1" applyProtection="1">
      <alignment horizontal="left" wrapText="1" indent="1"/>
      <protection locked="0"/>
    </xf>
    <xf numFmtId="166" fontId="4" fillId="0" borderId="4" xfId="1" applyNumberFormat="1" applyFont="1" applyBorder="1" applyAlignment="1" applyProtection="1">
      <alignment horizontal="left" wrapText="1" indent="1"/>
      <protection locked="0"/>
    </xf>
    <xf numFmtId="166" fontId="4" fillId="0" borderId="3" xfId="1" applyNumberFormat="1" applyFont="1" applyBorder="1" applyAlignment="1" applyProtection="1">
      <alignment horizontal="left" wrapText="1" indent="1"/>
      <protection locked="0"/>
    </xf>
    <xf numFmtId="3" fontId="4" fillId="0" borderId="2" xfId="1" applyNumberFormat="1" applyFont="1" applyBorder="1" applyAlignment="1">
      <alignment horizontal="left" wrapText="1" indent="1"/>
    </xf>
    <xf numFmtId="3" fontId="4" fillId="0" borderId="4" xfId="1" applyNumberFormat="1" applyFont="1" applyBorder="1" applyAlignment="1">
      <alignment horizontal="left" wrapText="1" indent="1"/>
    </xf>
    <xf numFmtId="3" fontId="4" fillId="0" borderId="3" xfId="1" applyNumberFormat="1" applyFont="1" applyBorder="1" applyAlignment="1">
      <alignment horizontal="left" wrapText="1" indent="1"/>
    </xf>
    <xf numFmtId="15" fontId="4" fillId="0" borderId="2" xfId="1" quotePrefix="1" applyNumberFormat="1" applyFont="1" applyBorder="1" applyAlignment="1" applyProtection="1">
      <alignment horizontal="left" wrapText="1" indent="1"/>
      <protection locked="0"/>
    </xf>
    <xf numFmtId="15" fontId="4" fillId="0" borderId="4" xfId="1" quotePrefix="1" applyNumberFormat="1" applyFont="1" applyBorder="1" applyAlignment="1" applyProtection="1">
      <alignment horizontal="left" wrapText="1" indent="1"/>
      <protection locked="0"/>
    </xf>
    <xf numFmtId="15" fontId="4" fillId="0" borderId="3" xfId="1" quotePrefix="1" applyNumberFormat="1" applyFont="1" applyBorder="1" applyAlignment="1" applyProtection="1">
      <alignment horizontal="left" wrapText="1" indent="1"/>
      <protection locked="0"/>
    </xf>
    <xf numFmtId="15" fontId="4" fillId="0" borderId="2" xfId="1" applyNumberFormat="1" applyFont="1" applyBorder="1" applyAlignment="1" applyProtection="1">
      <alignment horizontal="left" wrapText="1" indent="1"/>
      <protection locked="0"/>
    </xf>
    <xf numFmtId="15" fontId="4" fillId="0" borderId="4" xfId="1" applyNumberFormat="1" applyFont="1" applyBorder="1" applyAlignment="1" applyProtection="1">
      <alignment horizontal="left" wrapText="1" indent="1"/>
      <protection locked="0"/>
    </xf>
    <xf numFmtId="15" fontId="4" fillId="0" borderId="3" xfId="1" applyNumberFormat="1" applyFont="1" applyBorder="1" applyAlignment="1" applyProtection="1">
      <alignment horizontal="left" wrapText="1" indent="1"/>
      <protection locked="0"/>
    </xf>
    <xf numFmtId="1" fontId="4" fillId="0" borderId="2" xfId="1" quotePrefix="1" applyNumberFormat="1" applyFont="1" applyBorder="1" applyAlignment="1" applyProtection="1">
      <alignment horizontal="left" indent="1"/>
      <protection locked="0"/>
    </xf>
    <xf numFmtId="1" fontId="4" fillId="0" borderId="4" xfId="1" quotePrefix="1" applyNumberFormat="1" applyFont="1" applyBorder="1" applyAlignment="1" applyProtection="1">
      <alignment horizontal="left" indent="1"/>
      <protection locked="0"/>
    </xf>
    <xf numFmtId="1" fontId="4" fillId="0" borderId="3" xfId="1" quotePrefix="1" applyNumberFormat="1" applyFont="1" applyBorder="1" applyAlignment="1" applyProtection="1">
      <alignment horizontal="left" indent="1"/>
      <protection locked="0"/>
    </xf>
    <xf numFmtId="0" fontId="5" fillId="4" borderId="5" xfId="1" applyFont="1" applyFill="1" applyBorder="1" applyAlignment="1">
      <alignment horizontal="center" wrapText="1"/>
    </xf>
    <xf numFmtId="0" fontId="5" fillId="4" borderId="6" xfId="1" applyFont="1" applyFill="1" applyBorder="1" applyAlignment="1">
      <alignment horizontal="center" wrapText="1"/>
    </xf>
    <xf numFmtId="0" fontId="5" fillId="4" borderId="2" xfId="1" applyFont="1" applyFill="1" applyBorder="1" applyAlignment="1">
      <alignment horizontal="center"/>
    </xf>
    <xf numFmtId="0" fontId="5" fillId="4" borderId="4" xfId="1" applyFont="1" applyFill="1" applyBorder="1" applyAlignment="1">
      <alignment horizontal="center"/>
    </xf>
    <xf numFmtId="0" fontId="5" fillId="4" borderId="3" xfId="1" applyFont="1" applyFill="1" applyBorder="1" applyAlignment="1">
      <alignment horizontal="center"/>
    </xf>
    <xf numFmtId="0" fontId="5" fillId="4" borderId="5" xfId="1" applyFont="1" applyFill="1" applyBorder="1" applyAlignment="1">
      <alignment horizontal="center"/>
    </xf>
    <xf numFmtId="0" fontId="5" fillId="4" borderId="6" xfId="1" applyFont="1" applyFill="1" applyBorder="1" applyAlignment="1">
      <alignment horizontal="center"/>
    </xf>
    <xf numFmtId="49" fontId="5" fillId="4" borderId="5" xfId="1" applyNumberFormat="1" applyFont="1" applyFill="1" applyBorder="1" applyAlignment="1">
      <alignment horizontal="center" wrapText="1"/>
    </xf>
    <xf numFmtId="49" fontId="5" fillId="4" borderId="6" xfId="1" applyNumberFormat="1" applyFont="1" applyFill="1" applyBorder="1" applyAlignment="1">
      <alignment horizontal="center" wrapText="1"/>
    </xf>
    <xf numFmtId="0" fontId="5" fillId="4" borderId="2" xfId="1" applyFont="1" applyFill="1" applyBorder="1" applyAlignment="1">
      <alignment horizontal="center" wrapText="1"/>
    </xf>
    <xf numFmtId="0" fontId="5" fillId="4" borderId="3" xfId="1" applyFont="1" applyFill="1" applyBorder="1" applyAlignment="1">
      <alignment horizontal="center" wrapText="1"/>
    </xf>
    <xf numFmtId="0" fontId="5" fillId="2" borderId="5" xfId="1" applyFont="1" applyFill="1" applyBorder="1" applyAlignment="1">
      <alignment horizontal="center" wrapText="1"/>
    </xf>
    <xf numFmtId="0" fontId="5" fillId="2" borderId="6" xfId="1" applyFont="1" applyFill="1" applyBorder="1" applyAlignment="1">
      <alignment horizontal="center" wrapText="1"/>
    </xf>
    <xf numFmtId="0" fontId="5" fillId="2" borderId="2" xfId="1" applyFont="1" applyFill="1" applyBorder="1" applyAlignment="1">
      <alignment horizontal="center" wrapText="1"/>
    </xf>
    <xf numFmtId="0" fontId="5" fillId="2" borderId="4" xfId="1" applyFont="1" applyFill="1" applyBorder="1" applyAlignment="1">
      <alignment horizontal="center" wrapText="1"/>
    </xf>
    <xf numFmtId="0" fontId="5" fillId="2" borderId="3" xfId="1" applyFont="1" applyFill="1" applyBorder="1" applyAlignment="1">
      <alignment horizontal="center" wrapText="1"/>
    </xf>
    <xf numFmtId="0" fontId="5" fillId="5" borderId="5" xfId="1" applyFont="1" applyFill="1" applyBorder="1" applyAlignment="1">
      <alignment horizontal="center" wrapText="1"/>
    </xf>
    <xf numFmtId="0" fontId="5" fillId="5" borderId="6" xfId="1" applyFont="1" applyFill="1" applyBorder="1" applyAlignment="1">
      <alignment horizontal="center" wrapText="1"/>
    </xf>
    <xf numFmtId="49" fontId="5" fillId="2" borderId="5" xfId="1" applyNumberFormat="1" applyFont="1" applyFill="1" applyBorder="1" applyAlignment="1">
      <alignment horizontal="center" wrapText="1"/>
    </xf>
    <xf numFmtId="49" fontId="5" fillId="2" borderId="6" xfId="1" applyNumberFormat="1" applyFont="1" applyFill="1" applyBorder="1" applyAlignment="1">
      <alignment horizontal="center" wrapText="1"/>
    </xf>
    <xf numFmtId="49" fontId="5" fillId="4" borderId="5" xfId="2" applyNumberFormat="1" applyFont="1" applyFill="1" applyBorder="1" applyAlignment="1" applyProtection="1">
      <alignment horizontal="center" wrapText="1"/>
    </xf>
    <xf numFmtId="49" fontId="5" fillId="4" borderId="6" xfId="2" applyNumberFormat="1" applyFont="1" applyFill="1" applyBorder="1" applyAlignment="1" applyProtection="1">
      <alignment horizontal="center" wrapText="1"/>
    </xf>
  </cellXfs>
  <cellStyles count="3">
    <cellStyle name="_x000a_bidires=100_x000d_" xfId="1" xr:uid="{00000000-0005-0000-0000-000000000000}"/>
    <cellStyle name="Comma" xfId="2" builtinId="3"/>
    <cellStyle name="Normal" xfId="0" builtinId="0"/>
  </cellStyles>
  <dxfs count="1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patternFill>
      </fill>
      <border>
        <left/>
        <right/>
        <top/>
        <bottom/>
        <vertical/>
        <horizontal/>
      </border>
    </dxf>
    <dxf>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Arial"/>
        <scheme val="none"/>
      </font>
      <numFmt numFmtId="0" formatCode="General"/>
      <fill>
        <patternFill patternType="none">
          <fgColor rgb="FF000000"/>
          <bgColor rgb="FFFFFFFF"/>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_(* #,##0_);_(* \(#,##0\);_(* &quot;-&quot;??_);_(@_)"/>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165" formatCode="_(* #,##0_);_(* \(#,##0\);_(* &quot;-&quot;??_);_(@_)"/>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rgb="FF000000"/>
          <bgColor rgb="FFFFFFFF"/>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s>
  <tableStyles count="0" defaultTableStyle="TableStyleMedium2" defaultPivotStyle="PivotStyleLight16"/>
  <colors>
    <mruColors>
      <color rgb="FFCCECFF"/>
      <color rgb="FFFFFF99"/>
      <color rgb="FFFFCCFF"/>
      <color rgb="FFCCFFCC"/>
      <color rgb="FFAF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3:Z47" headerRowCount="0" totalsRowShown="0" headerRowDxfId="99" dataDxfId="98" headerRowCellStyle="_x000a_bidires=100_x000d_" dataCellStyle="_x000a_bidires=100_x000d_">
  <tableColumns count="26">
    <tableColumn id="1" xr3:uid="{00000000-0010-0000-0000-000001000000}" name="Column1" headerRowDxfId="97" dataDxfId="96" dataCellStyle="_x000a_bidires=100_x000d_"/>
    <tableColumn id="2" xr3:uid="{00000000-0010-0000-0000-000002000000}" name="Column2" headerRowDxfId="95" dataDxfId="94" dataCellStyle="_x000a_bidires=100_x000d_"/>
    <tableColumn id="3" xr3:uid="{00000000-0010-0000-0000-000003000000}" name="Column3" headerRowDxfId="93" dataDxfId="92" dataCellStyle="_x000a_bidires=100_x000d_"/>
    <tableColumn id="4" xr3:uid="{00000000-0010-0000-0000-000004000000}" name="Column4" headerRowDxfId="91" dataDxfId="90" dataCellStyle="_x000a_bidires=100_x000d_"/>
    <tableColumn id="5" xr3:uid="{00000000-0010-0000-0000-000005000000}" name="Column5" headerRowDxfId="89" dataDxfId="88" dataCellStyle="_x000a_bidires=100_x000d_"/>
    <tableColumn id="6" xr3:uid="{00000000-0010-0000-0000-000006000000}" name="Column6" headerRowDxfId="87" dataDxfId="86" dataCellStyle="_x000a_bidires=100_x000d_"/>
    <tableColumn id="7" xr3:uid="{00000000-0010-0000-0000-000007000000}" name="Column7" headerRowDxfId="85" dataDxfId="84" dataCellStyle="_x000a_bidires=100_x000d_"/>
    <tableColumn id="8" xr3:uid="{00000000-0010-0000-0000-000008000000}" name="Column8" headerRowDxfId="83" dataDxfId="82" dataCellStyle="_x000a_bidires=100_x000d_"/>
    <tableColumn id="9" xr3:uid="{00000000-0010-0000-0000-000009000000}" name="Column9" headerRowDxfId="81" dataDxfId="80" dataCellStyle="_x000a_bidires=100_x000d_"/>
    <tableColumn id="10" xr3:uid="{00000000-0010-0000-0000-00000A000000}" name="Column10" headerRowDxfId="79" dataDxfId="78" dataCellStyle="_x000a_bidires=100_x000d_"/>
    <tableColumn id="11" xr3:uid="{00000000-0010-0000-0000-00000B000000}" name="Column11" headerRowDxfId="77" dataDxfId="76" dataCellStyle="Comma"/>
    <tableColumn id="12" xr3:uid="{00000000-0010-0000-0000-00000C000000}" name="Column12" headerRowDxfId="75" dataDxfId="74" dataCellStyle="_x000a_bidires=100_x000d_"/>
    <tableColumn id="13" xr3:uid="{00000000-0010-0000-0000-00000D000000}" name="Column13" headerRowDxfId="73" dataDxfId="72" dataCellStyle="Comma"/>
    <tableColumn id="15" xr3:uid="{00000000-0010-0000-0000-00000F000000}" name="Column15" headerRowDxfId="71" dataDxfId="70" dataCellStyle="_x000a_bidires=100_x000d_"/>
    <tableColumn id="16" xr3:uid="{00000000-0010-0000-0000-000010000000}" name="Column16" headerRowDxfId="69" dataDxfId="68" dataCellStyle="_x000a_bidires=100_x000d_"/>
    <tableColumn id="17" xr3:uid="{00000000-0010-0000-0000-000011000000}" name="Column17" headerRowDxfId="67" dataDxfId="66" dataCellStyle="_x000a_bidires=100_x000d_"/>
    <tableColumn id="18" xr3:uid="{00000000-0010-0000-0000-000012000000}" name="Column18" headerRowDxfId="65" dataDxfId="64" dataCellStyle="_x000a_bidires=100_x000d_"/>
    <tableColumn id="19" xr3:uid="{00000000-0010-0000-0000-000013000000}" name="Column19" headerRowDxfId="63" dataDxfId="62" dataCellStyle="_x000a_bidires=100_x000d_"/>
    <tableColumn id="20" xr3:uid="{00000000-0010-0000-0000-000014000000}" name="Column20" headerRowDxfId="61" dataDxfId="60" dataCellStyle="_x000a_bidires=100_x000d_"/>
    <tableColumn id="21" xr3:uid="{00000000-0010-0000-0000-000015000000}" name="Column21" headerRowDxfId="59" dataDxfId="58" dataCellStyle="_x000a_bidires=100_x000d_"/>
    <tableColumn id="22" xr3:uid="{00000000-0010-0000-0000-000016000000}" name="Column22" headerRowDxfId="57" dataDxfId="56" dataCellStyle="_x000a_bidires=100_x000d_"/>
    <tableColumn id="23" xr3:uid="{00000000-0010-0000-0000-000017000000}" name="Column23" headerRowDxfId="55" dataDxfId="54" dataCellStyle="_x000a_bidires=100_x000d_">
      <calculatedColumnFormula>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calculatedColumnFormula>
    </tableColumn>
    <tableColumn id="24" xr3:uid="{00000000-0010-0000-0000-000018000000}" name="Column24" headerRowDxfId="53" dataDxfId="52" dataCellStyle="_x000a_bidires=100_x000d_">
      <calculatedColumnFormula>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calculatedColumnFormula>
    </tableColumn>
    <tableColumn id="26" xr3:uid="{00000000-0010-0000-0000-00001A000000}" name="Column25" headerRowDxfId="51" dataDxfId="50" headerRowCellStyle="_x000a_bidires=100_x000d_" dataCellStyle="_x000a_bidires=100_x000d_">
      <calculatedColumnFormula array="1">COUNT(MATCH(MID(TEXT(E33,"0"),ROW(INDIRECT("1:"&amp;LEN(TEXT(E33,"0")))),1),Sheet2!E:E,0))=LEN(TEXT(E33,"0"))</calculatedColumnFormula>
    </tableColumn>
    <tableColumn id="27" xr3:uid="{00000000-0010-0000-0000-00001B000000}" name="Column26" headerRowDxfId="49" dataDxfId="48" headerRowCellStyle="_x000a_bidires=100_x000d_" dataCellStyle="_x000a_bidires=100_x000d_">
      <calculatedColumnFormula array="1">COUNT(MATCH(MID(TEXT(Table13[[#This Row],[Column20]],"0"),ROW(INDIRECT("1:"&amp;LEN(TEXT(Table13[[#This Row],[Column20]],"0")))),1),Sheet2!$E$2:$E$54,0))=LEN(TEXT(Table13[[#This Row],[Column20]],"0"))</calculatedColumnFormula>
    </tableColumn>
    <tableColumn id="25" xr3:uid="{00000000-0010-0000-0000-000019000000}" name="Column27" headerRowDxfId="47" dataDxfId="46" headerRowCellStyle="_x000a_bidires=100_x000d_" dataCellStyle="_x000a_bidires=100_x000d_">
      <calculatedColumnFormula>IF(AND($A32="Corporate",$O32="See remark"),IF(AND(COUNTA($A32:$D32)+COUNTA($G32:$M32)+COUNTA($O32)+COUNTA($U32)=13,COUNTA($E32:$F32)&gt;=1),TRUE,IF(COUNTA($A33:$U33)&gt;0,FALSE,TRUE)),
IF($A32="Corporate",IF(AND(COUNTA($A32:$D32)+COUNTA($G32:$M32)+COUNTA($O32:$R32)=15,COUNTA($E32:$F32)&gt;=1,COUNTA($S32:$T32)&gt;=1),TRUE,IF(COUNTA($A33:$U33)&gt;0,FALSE,TRUE)),
IF($A32="Individual",IF(AND(COUNTA($A32:$D32)+COUNTA($G32:$K32)+COUNTA($M32:$N32)=11,COUNTA($E32:$F32)&gt;=1),TRUE,IF(COUNTA($A33:$U33)&gt;0,FALSE,TRUE)),
IF($A32="Sub-placing agent / Sub-underwriter",IF(AND(COUNTA($A32:$D32)+COUNTA($G32:$M32)=11,COUNTA($E32:$F32)&gt;=1),TRUE,IF(COUNTA($A33:$U33)&gt;0,FALSE,TRUE)),TRUE))))</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C4" totalsRowShown="0">
  <autoFilter ref="A1:C4" xr:uid="{00000000-0009-0000-0100-000003000000}"/>
  <tableColumns count="3">
    <tableColumn id="2" xr3:uid="{00000000-0010-0000-0100-000002000000}" name="Individual"/>
    <tableColumn id="4" xr3:uid="{00000000-0010-0000-0100-000004000000}" name="Corporate"/>
    <tableColumn id="1" xr3:uid="{00000000-0010-0000-0100-000001000000}" name="Sub-placing agent / Sub-underwrit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23"/>
  <sheetViews>
    <sheetView showGridLines="0" tabSelected="1" zoomScaleNormal="100" zoomScaleSheetLayoutView="100" workbookViewId="0">
      <selection activeCell="C2" sqref="C2:F2"/>
    </sheetView>
  </sheetViews>
  <sheetFormatPr defaultColWidth="8.84375" defaultRowHeight="11.6" outlineLevelRow="1" x14ac:dyDescent="0.3"/>
  <cols>
    <col min="1" max="1" width="17.3828125" style="5" customWidth="1"/>
    <col min="2" max="2" width="26" style="4" customWidth="1"/>
    <col min="3" max="3" width="15.84375" style="4" customWidth="1"/>
    <col min="4" max="4" width="25.15234375" style="36" customWidth="1"/>
    <col min="5" max="5" width="19.3828125" style="4" customWidth="1"/>
    <col min="6" max="6" width="17.84375" style="4" bestFit="1" customWidth="1"/>
    <col min="7" max="7" width="43.3828125" style="4" customWidth="1"/>
    <col min="8" max="8" width="13.15234375" style="4" customWidth="1"/>
    <col min="9" max="10" width="15.84375" style="5" customWidth="1"/>
    <col min="11" max="11" width="16.3828125" style="82" customWidth="1"/>
    <col min="12" max="12" width="12.84375" style="4" customWidth="1"/>
    <col min="13" max="13" width="14" style="6" customWidth="1"/>
    <col min="14" max="19" width="13.69140625" style="4" customWidth="1"/>
    <col min="20" max="20" width="13.53515625" style="4" customWidth="1"/>
    <col min="21" max="21" width="18.84375" style="4" customWidth="1"/>
    <col min="22" max="23" width="13.3046875" style="4" hidden="1" customWidth="1"/>
    <col min="24" max="25" width="8.84375" style="4" hidden="1" customWidth="1"/>
    <col min="26" max="26" width="9.53515625" style="4" hidden="1" customWidth="1"/>
    <col min="27" max="27" width="8.84375" style="4" customWidth="1"/>
    <col min="28" max="16384" width="8.84375" style="4"/>
  </cols>
  <sheetData>
    <row r="1" spans="1:21" s="8" customFormat="1" ht="22.2" customHeight="1" x14ac:dyDescent="0.3">
      <c r="A1" s="14" t="s">
        <v>0</v>
      </c>
      <c r="B1" s="14"/>
      <c r="C1" s="7"/>
      <c r="D1" s="22"/>
      <c r="J1" s="22"/>
      <c r="K1" s="26"/>
    </row>
    <row r="2" spans="1:21" s="8" customFormat="1" ht="24.75" customHeight="1" x14ac:dyDescent="0.3">
      <c r="A2" s="67" t="s">
        <v>1</v>
      </c>
      <c r="B2" s="72"/>
      <c r="C2" s="85"/>
      <c r="D2" s="86"/>
      <c r="E2" s="86"/>
      <c r="F2" s="87"/>
      <c r="J2" s="22"/>
      <c r="K2" s="26"/>
    </row>
    <row r="3" spans="1:21" s="8" customFormat="1" ht="24.75" customHeight="1" x14ac:dyDescent="0.3">
      <c r="A3" s="67" t="s">
        <v>62</v>
      </c>
      <c r="B3" s="68"/>
      <c r="C3" s="85"/>
      <c r="D3" s="86"/>
      <c r="E3" s="86"/>
      <c r="F3" s="87"/>
      <c r="J3" s="22"/>
      <c r="K3" s="26"/>
    </row>
    <row r="4" spans="1:21" s="8" customFormat="1" ht="25" customHeight="1" x14ac:dyDescent="0.3">
      <c r="A4" s="67" t="s">
        <v>2</v>
      </c>
      <c r="B4" s="72"/>
      <c r="C4" s="85"/>
      <c r="D4" s="86"/>
      <c r="E4" s="86"/>
      <c r="F4" s="87"/>
      <c r="J4" s="22"/>
      <c r="K4" s="26"/>
    </row>
    <row r="5" spans="1:21" s="8" customFormat="1" ht="25" customHeight="1" x14ac:dyDescent="0.3">
      <c r="A5" s="67" t="s">
        <v>3</v>
      </c>
      <c r="B5" s="72"/>
      <c r="C5" s="97"/>
      <c r="D5" s="98"/>
      <c r="E5" s="98"/>
      <c r="F5" s="99"/>
      <c r="J5" s="22"/>
      <c r="K5" s="26"/>
    </row>
    <row r="6" spans="1:21" s="8" customFormat="1" ht="25" customHeight="1" x14ac:dyDescent="0.3">
      <c r="A6" s="67" t="s">
        <v>4</v>
      </c>
      <c r="B6" s="72"/>
      <c r="C6" s="100"/>
      <c r="D6" s="101"/>
      <c r="E6" s="101"/>
      <c r="F6" s="102"/>
      <c r="J6" s="22"/>
      <c r="K6" s="26"/>
    </row>
    <row r="7" spans="1:21" s="8" customFormat="1" ht="25" customHeight="1" x14ac:dyDescent="0.3">
      <c r="A7" s="67" t="s">
        <v>5</v>
      </c>
      <c r="B7" s="72"/>
      <c r="C7" s="97"/>
      <c r="D7" s="98"/>
      <c r="E7" s="98"/>
      <c r="F7" s="99"/>
      <c r="J7" s="22"/>
      <c r="K7" s="26"/>
    </row>
    <row r="8" spans="1:21" s="8" customFormat="1" ht="25" customHeight="1" x14ac:dyDescent="0.3">
      <c r="A8" s="67" t="s">
        <v>398</v>
      </c>
      <c r="B8" s="72"/>
      <c r="C8" s="88"/>
      <c r="D8" s="89"/>
      <c r="E8" s="89"/>
      <c r="F8" s="90"/>
      <c r="J8" s="22"/>
      <c r="K8" s="26"/>
    </row>
    <row r="9" spans="1:21" s="8" customFormat="1" ht="25" customHeight="1" x14ac:dyDescent="0.3">
      <c r="A9" s="67" t="s">
        <v>6</v>
      </c>
      <c r="B9" s="72"/>
      <c r="C9" s="91">
        <f>SUM($M$33:$M$1048576)</f>
        <v>0</v>
      </c>
      <c r="D9" s="92"/>
      <c r="E9" s="92"/>
      <c r="F9" s="93"/>
      <c r="J9" s="22"/>
      <c r="K9" s="26"/>
    </row>
    <row r="10" spans="1:21" s="8" customFormat="1" ht="25" customHeight="1" x14ac:dyDescent="0.3">
      <c r="A10" s="67" t="s">
        <v>399</v>
      </c>
      <c r="B10" s="72"/>
      <c r="C10" s="94"/>
      <c r="D10" s="95"/>
      <c r="E10" s="95"/>
      <c r="F10" s="96"/>
      <c r="J10" s="22"/>
      <c r="K10" s="26"/>
    </row>
    <row r="11" spans="1:21" s="8" customFormat="1" x14ac:dyDescent="0.3">
      <c r="D11" s="22"/>
      <c r="J11" s="22"/>
      <c r="K11" s="26"/>
    </row>
    <row r="12" spans="1:21" s="8" customFormat="1" ht="18.649999999999999" customHeight="1" outlineLevel="1" x14ac:dyDescent="0.3">
      <c r="D12" s="22"/>
      <c r="J12" s="22"/>
      <c r="K12" s="26"/>
    </row>
    <row r="13" spans="1:21" s="11" customFormat="1" ht="19.5" customHeight="1" outlineLevel="1" x14ac:dyDescent="0.3">
      <c r="A13" s="108" t="s">
        <v>400</v>
      </c>
      <c r="B13" s="108" t="s">
        <v>59</v>
      </c>
      <c r="C13" s="103" t="s">
        <v>22</v>
      </c>
      <c r="D13" s="110" t="s">
        <v>58</v>
      </c>
      <c r="E13" s="112" t="s">
        <v>65</v>
      </c>
      <c r="F13" s="113"/>
      <c r="G13" s="105" t="s">
        <v>56</v>
      </c>
      <c r="H13" s="106"/>
      <c r="I13" s="107"/>
      <c r="J13" s="105" t="s">
        <v>60</v>
      </c>
      <c r="K13" s="107"/>
      <c r="L13" s="103" t="s">
        <v>9</v>
      </c>
      <c r="M13" s="123" t="s">
        <v>407</v>
      </c>
      <c r="N13" s="103" t="s">
        <v>66</v>
      </c>
      <c r="O13" s="105" t="s">
        <v>67</v>
      </c>
      <c r="P13" s="106"/>
      <c r="Q13" s="106"/>
      <c r="R13" s="106"/>
      <c r="S13" s="106"/>
      <c r="T13" s="107"/>
      <c r="U13" s="103" t="s">
        <v>40</v>
      </c>
    </row>
    <row r="14" spans="1:21" s="11" customFormat="1" ht="37.5" customHeight="1" outlineLevel="1" x14ac:dyDescent="0.3">
      <c r="A14" s="109"/>
      <c r="B14" s="109"/>
      <c r="C14" s="104"/>
      <c r="D14" s="111"/>
      <c r="E14" s="17" t="s">
        <v>54</v>
      </c>
      <c r="F14" s="48" t="s">
        <v>55</v>
      </c>
      <c r="G14" s="69" t="s">
        <v>57</v>
      </c>
      <c r="H14" s="17" t="s">
        <v>7</v>
      </c>
      <c r="I14" s="69" t="s">
        <v>8</v>
      </c>
      <c r="J14" s="49" t="s">
        <v>30</v>
      </c>
      <c r="K14" s="27" t="s">
        <v>61</v>
      </c>
      <c r="L14" s="104"/>
      <c r="M14" s="124"/>
      <c r="N14" s="104"/>
      <c r="O14" s="17" t="s">
        <v>401</v>
      </c>
      <c r="P14" s="17" t="s">
        <v>21</v>
      </c>
      <c r="Q14" s="17" t="s">
        <v>22</v>
      </c>
      <c r="R14" s="17" t="s">
        <v>58</v>
      </c>
      <c r="S14" s="17" t="s">
        <v>68</v>
      </c>
      <c r="T14" s="17" t="s">
        <v>69</v>
      </c>
      <c r="U14" s="104"/>
    </row>
    <row r="15" spans="1:21" s="15" customFormat="1" ht="36" customHeight="1" outlineLevel="1" x14ac:dyDescent="0.3">
      <c r="A15" s="50" t="s">
        <v>28</v>
      </c>
      <c r="B15" s="51" t="s">
        <v>25</v>
      </c>
      <c r="C15" s="52" t="s">
        <v>41</v>
      </c>
      <c r="D15" s="28" t="s">
        <v>10</v>
      </c>
      <c r="E15" s="12" t="s">
        <v>23</v>
      </c>
      <c r="F15" s="12" t="s">
        <v>24</v>
      </c>
      <c r="G15" s="12" t="s">
        <v>48</v>
      </c>
      <c r="H15" s="12" t="s">
        <v>11</v>
      </c>
      <c r="I15" s="12" t="s">
        <v>12</v>
      </c>
      <c r="J15" s="28">
        <v>852</v>
      </c>
      <c r="K15" s="28">
        <v>88765432</v>
      </c>
      <c r="L15" s="20"/>
      <c r="M15" s="13">
        <v>5000</v>
      </c>
      <c r="N15" s="12" t="s">
        <v>13</v>
      </c>
      <c r="O15" s="53"/>
      <c r="P15" s="20"/>
      <c r="Q15" s="54"/>
      <c r="R15" s="20"/>
      <c r="S15" s="20"/>
      <c r="T15" s="20"/>
      <c r="U15" s="12"/>
    </row>
    <row r="16" spans="1:21" s="15" customFormat="1" ht="36" customHeight="1" outlineLevel="1" x14ac:dyDescent="0.3">
      <c r="A16" s="50" t="s">
        <v>29</v>
      </c>
      <c r="B16" s="51" t="s">
        <v>33</v>
      </c>
      <c r="C16" s="52" t="s">
        <v>41</v>
      </c>
      <c r="D16" s="28">
        <v>23456789</v>
      </c>
      <c r="E16" s="12" t="s">
        <v>14</v>
      </c>
      <c r="F16" s="56" t="s">
        <v>43</v>
      </c>
      <c r="G16" s="12" t="s">
        <v>49</v>
      </c>
      <c r="H16" s="12" t="s">
        <v>11</v>
      </c>
      <c r="I16" s="12" t="s">
        <v>12</v>
      </c>
      <c r="J16" s="28">
        <v>852</v>
      </c>
      <c r="K16" s="28">
        <v>23456789</v>
      </c>
      <c r="L16" s="51" t="s">
        <v>15</v>
      </c>
      <c r="M16" s="13">
        <v>10000</v>
      </c>
      <c r="N16" s="19"/>
      <c r="O16" s="55">
        <v>3</v>
      </c>
      <c r="P16" s="12" t="s">
        <v>25</v>
      </c>
      <c r="Q16" s="52" t="s">
        <v>41</v>
      </c>
      <c r="R16" s="12" t="s">
        <v>16</v>
      </c>
      <c r="S16" s="12" t="s">
        <v>37</v>
      </c>
      <c r="T16" s="12" t="s">
        <v>34</v>
      </c>
      <c r="U16" s="12"/>
    </row>
    <row r="17" spans="1:26" s="15" customFormat="1" outlineLevel="1" x14ac:dyDescent="0.3">
      <c r="A17" s="19"/>
      <c r="B17" s="19"/>
      <c r="C17" s="57"/>
      <c r="D17" s="29"/>
      <c r="E17" s="19"/>
      <c r="F17" s="19"/>
      <c r="G17" s="57"/>
      <c r="H17" s="19"/>
      <c r="I17" s="19"/>
      <c r="J17" s="29"/>
      <c r="K17" s="29"/>
      <c r="L17" s="19"/>
      <c r="M17" s="19"/>
      <c r="N17" s="19"/>
      <c r="O17" s="58"/>
      <c r="P17" s="12" t="s">
        <v>25</v>
      </c>
      <c r="Q17" s="52" t="s">
        <v>41</v>
      </c>
      <c r="R17" s="12" t="s">
        <v>17</v>
      </c>
      <c r="S17" s="12" t="s">
        <v>38</v>
      </c>
      <c r="T17" s="12" t="s">
        <v>35</v>
      </c>
      <c r="U17" s="12"/>
    </row>
    <row r="18" spans="1:26" s="15" customFormat="1" outlineLevel="1" x14ac:dyDescent="0.3">
      <c r="A18" s="19"/>
      <c r="B18" s="19"/>
      <c r="C18" s="57"/>
      <c r="D18" s="29"/>
      <c r="E18" s="19"/>
      <c r="F18" s="19"/>
      <c r="G18" s="57"/>
      <c r="H18" s="19"/>
      <c r="I18" s="19"/>
      <c r="J18" s="29"/>
      <c r="K18" s="29"/>
      <c r="L18" s="19"/>
      <c r="M18" s="19"/>
      <c r="N18" s="19"/>
      <c r="O18" s="58"/>
      <c r="P18" s="12" t="s">
        <v>25</v>
      </c>
      <c r="Q18" s="52" t="s">
        <v>41</v>
      </c>
      <c r="R18" s="12" t="s">
        <v>18</v>
      </c>
      <c r="S18" s="12" t="s">
        <v>39</v>
      </c>
      <c r="T18" s="12" t="s">
        <v>36</v>
      </c>
      <c r="U18" s="12"/>
    </row>
    <row r="19" spans="1:26" s="15" customFormat="1" ht="24" customHeight="1" outlineLevel="1" x14ac:dyDescent="0.3">
      <c r="A19" s="50" t="s">
        <v>29</v>
      </c>
      <c r="B19" s="51" t="s">
        <v>33</v>
      </c>
      <c r="C19" s="52" t="s">
        <v>41</v>
      </c>
      <c r="D19" s="28">
        <v>88888888</v>
      </c>
      <c r="E19" s="12" t="s">
        <v>46</v>
      </c>
      <c r="F19" s="12"/>
      <c r="G19" s="12" t="s">
        <v>51</v>
      </c>
      <c r="H19" s="12" t="s">
        <v>11</v>
      </c>
      <c r="I19" s="12" t="s">
        <v>12</v>
      </c>
      <c r="J19" s="28">
        <v>852</v>
      </c>
      <c r="K19" s="28">
        <v>98889888</v>
      </c>
      <c r="L19" s="12" t="s">
        <v>47</v>
      </c>
      <c r="M19" s="13">
        <v>5000</v>
      </c>
      <c r="N19" s="19"/>
      <c r="O19" s="59" t="s">
        <v>395</v>
      </c>
      <c r="P19" s="20"/>
      <c r="Q19" s="54"/>
      <c r="R19" s="20"/>
      <c r="S19" s="20"/>
      <c r="T19" s="20"/>
      <c r="U19" s="12" t="s">
        <v>52</v>
      </c>
    </row>
    <row r="20" spans="1:26" s="15" customFormat="1" ht="48" customHeight="1" outlineLevel="1" x14ac:dyDescent="0.3">
      <c r="A20" s="51" t="s">
        <v>53</v>
      </c>
      <c r="B20" s="51" t="s">
        <v>33</v>
      </c>
      <c r="C20" s="52" t="s">
        <v>41</v>
      </c>
      <c r="D20" s="28">
        <v>12345678</v>
      </c>
      <c r="E20" s="12" t="s">
        <v>42</v>
      </c>
      <c r="F20" s="12" t="s">
        <v>44</v>
      </c>
      <c r="G20" s="12" t="s">
        <v>50</v>
      </c>
      <c r="H20" s="12" t="s">
        <v>11</v>
      </c>
      <c r="I20" s="12" t="s">
        <v>12</v>
      </c>
      <c r="J20" s="28">
        <v>852</v>
      </c>
      <c r="K20" s="28">
        <v>91239456</v>
      </c>
      <c r="L20" s="12" t="s">
        <v>45</v>
      </c>
      <c r="M20" s="13">
        <v>50000</v>
      </c>
      <c r="N20" s="19"/>
      <c r="O20" s="19"/>
      <c r="P20" s="20"/>
      <c r="Q20" s="54"/>
      <c r="R20" s="20"/>
      <c r="S20" s="20"/>
      <c r="T20" s="20"/>
      <c r="U20" s="12" t="s">
        <v>70</v>
      </c>
    </row>
    <row r="21" spans="1:26" s="8" customFormat="1" outlineLevel="1" x14ac:dyDescent="0.3">
      <c r="D21" s="22"/>
      <c r="J21" s="22"/>
      <c r="K21" s="30"/>
    </row>
    <row r="22" spans="1:26" s="9" customFormat="1" outlineLevel="1" x14ac:dyDescent="0.3">
      <c r="A22" s="9" t="s">
        <v>19</v>
      </c>
      <c r="D22" s="23"/>
      <c r="J22" s="23"/>
      <c r="K22" s="31"/>
    </row>
    <row r="23" spans="1:26" s="9" customFormat="1" outlineLevel="1" x14ac:dyDescent="0.3">
      <c r="A23" s="10" t="s">
        <v>409</v>
      </c>
      <c r="D23" s="23"/>
      <c r="J23" s="23"/>
      <c r="K23" s="31"/>
    </row>
    <row r="24" spans="1:26" s="9" customFormat="1" outlineLevel="1" x14ac:dyDescent="0.3">
      <c r="A24" s="10" t="s">
        <v>402</v>
      </c>
      <c r="D24" s="23"/>
      <c r="J24" s="23"/>
      <c r="K24" s="31"/>
    </row>
    <row r="25" spans="1:26" s="9" customFormat="1" outlineLevel="1" x14ac:dyDescent="0.3">
      <c r="A25" s="10" t="s">
        <v>63</v>
      </c>
      <c r="B25" s="10"/>
      <c r="C25" s="10"/>
      <c r="D25" s="24"/>
      <c r="E25" s="10"/>
      <c r="F25" s="10"/>
      <c r="G25" s="10"/>
      <c r="H25" s="10"/>
      <c r="I25" s="10"/>
      <c r="J25" s="24"/>
      <c r="K25" s="32"/>
      <c r="L25" s="10"/>
      <c r="M25" s="10"/>
      <c r="N25" s="10"/>
      <c r="O25" s="10"/>
      <c r="P25" s="10"/>
      <c r="Q25" s="10"/>
      <c r="R25" s="10"/>
      <c r="S25" s="10"/>
    </row>
    <row r="26" spans="1:26" s="9" customFormat="1" outlineLevel="1" x14ac:dyDescent="0.3">
      <c r="A26" s="10" t="s">
        <v>408</v>
      </c>
      <c r="B26" s="10"/>
      <c r="C26" s="10"/>
      <c r="D26" s="24"/>
      <c r="E26" s="10"/>
      <c r="F26" s="10"/>
      <c r="G26" s="10"/>
      <c r="H26" s="10"/>
      <c r="I26" s="10"/>
      <c r="J26" s="24"/>
      <c r="K26" s="32"/>
      <c r="L26" s="10"/>
      <c r="M26" s="10"/>
      <c r="N26" s="10"/>
      <c r="O26" s="10"/>
      <c r="P26" s="10"/>
      <c r="Q26" s="10"/>
      <c r="R26" s="10"/>
      <c r="S26" s="10"/>
    </row>
    <row r="27" spans="1:26" s="9" customFormat="1" outlineLevel="1" x14ac:dyDescent="0.3">
      <c r="A27" s="10" t="s">
        <v>403</v>
      </c>
      <c r="B27" s="10"/>
      <c r="C27" s="10"/>
      <c r="D27" s="24"/>
      <c r="E27" s="10"/>
      <c r="F27" s="10"/>
      <c r="G27" s="10"/>
      <c r="H27" s="10"/>
      <c r="I27" s="10"/>
      <c r="J27" s="24"/>
      <c r="K27" s="32"/>
      <c r="L27" s="10"/>
      <c r="M27" s="10"/>
      <c r="N27" s="10"/>
      <c r="O27" s="10"/>
      <c r="P27" s="10"/>
      <c r="Q27" s="10"/>
      <c r="R27" s="10"/>
      <c r="S27" s="10"/>
    </row>
    <row r="28" spans="1:26" s="9" customFormat="1" outlineLevel="1" x14ac:dyDescent="0.3">
      <c r="A28" s="10" t="s">
        <v>64</v>
      </c>
      <c r="B28" s="10"/>
      <c r="C28" s="10"/>
      <c r="D28" s="24"/>
      <c r="E28" s="10"/>
      <c r="F28" s="10"/>
      <c r="G28" s="10"/>
      <c r="H28" s="10"/>
      <c r="I28" s="10"/>
      <c r="J28" s="24"/>
      <c r="K28" s="32"/>
      <c r="L28" s="10"/>
      <c r="M28" s="10"/>
      <c r="N28" s="10"/>
      <c r="O28" s="10"/>
      <c r="P28" s="10"/>
      <c r="Q28" s="10"/>
      <c r="R28" s="10"/>
      <c r="S28" s="10"/>
    </row>
    <row r="29" spans="1:26" s="8" customFormat="1" outlineLevel="1" x14ac:dyDescent="0.3">
      <c r="D29" s="22"/>
      <c r="J29" s="22"/>
      <c r="K29" s="26"/>
    </row>
    <row r="30" spans="1:26" s="8" customFormat="1" ht="21" customHeight="1" x14ac:dyDescent="0.3">
      <c r="A30" s="14" t="s">
        <v>20</v>
      </c>
      <c r="D30" s="22"/>
      <c r="F30" s="62"/>
      <c r="J30" s="22"/>
      <c r="K30" s="26"/>
    </row>
    <row r="31" spans="1:26" s="1" customFormat="1" ht="30.75" customHeight="1" x14ac:dyDescent="0.3">
      <c r="A31" s="114" t="s">
        <v>400</v>
      </c>
      <c r="B31" s="114" t="s">
        <v>59</v>
      </c>
      <c r="C31" s="114" t="s">
        <v>22</v>
      </c>
      <c r="D31" s="121" t="s">
        <v>58</v>
      </c>
      <c r="E31" s="116" t="s">
        <v>65</v>
      </c>
      <c r="F31" s="118"/>
      <c r="G31" s="116" t="s">
        <v>56</v>
      </c>
      <c r="H31" s="117"/>
      <c r="I31" s="118"/>
      <c r="J31" s="116" t="s">
        <v>60</v>
      </c>
      <c r="K31" s="118"/>
      <c r="L31" s="114" t="s">
        <v>9</v>
      </c>
      <c r="M31" s="114" t="s">
        <v>407</v>
      </c>
      <c r="N31" s="114" t="s">
        <v>66</v>
      </c>
      <c r="O31" s="116" t="s">
        <v>67</v>
      </c>
      <c r="P31" s="117"/>
      <c r="Q31" s="117"/>
      <c r="R31" s="117"/>
      <c r="S31" s="117"/>
      <c r="T31" s="118"/>
      <c r="U31" s="119" t="s">
        <v>40</v>
      </c>
    </row>
    <row r="32" spans="1:26" s="18" customFormat="1" ht="37.5" customHeight="1" x14ac:dyDescent="0.3">
      <c r="A32" s="115"/>
      <c r="B32" s="115"/>
      <c r="C32" s="115"/>
      <c r="D32" s="122"/>
      <c r="E32" s="21" t="s">
        <v>54</v>
      </c>
      <c r="F32" s="21" t="s">
        <v>55</v>
      </c>
      <c r="G32" s="70" t="s">
        <v>57</v>
      </c>
      <c r="H32" s="21" t="s">
        <v>7</v>
      </c>
      <c r="I32" s="21" t="s">
        <v>8</v>
      </c>
      <c r="J32" s="60" t="s">
        <v>30</v>
      </c>
      <c r="K32" s="33" t="s">
        <v>61</v>
      </c>
      <c r="L32" s="115"/>
      <c r="M32" s="115"/>
      <c r="N32" s="115"/>
      <c r="O32" s="71" t="s">
        <v>401</v>
      </c>
      <c r="P32" s="21" t="s">
        <v>21</v>
      </c>
      <c r="Q32" s="21" t="s">
        <v>22</v>
      </c>
      <c r="R32" s="21" t="s">
        <v>58</v>
      </c>
      <c r="S32" s="21" t="s">
        <v>68</v>
      </c>
      <c r="T32" s="21" t="s">
        <v>69</v>
      </c>
      <c r="U32" s="120"/>
      <c r="V32" s="39" t="s">
        <v>73</v>
      </c>
      <c r="W32" s="39" t="s">
        <v>397</v>
      </c>
      <c r="X32" s="39" t="s">
        <v>404</v>
      </c>
      <c r="Y32" s="39" t="s">
        <v>405</v>
      </c>
      <c r="Z32" s="39" t="s">
        <v>406</v>
      </c>
    </row>
    <row r="33" spans="1:26" s="1" customFormat="1" x14ac:dyDescent="0.3">
      <c r="A33" s="73"/>
      <c r="B33" s="73"/>
      <c r="C33" s="73"/>
      <c r="D33" s="74"/>
      <c r="E33" s="73"/>
      <c r="F33" s="73"/>
      <c r="G33" s="75"/>
      <c r="H33" s="73"/>
      <c r="I33" s="73"/>
      <c r="J33" s="73"/>
      <c r="K33" s="78"/>
      <c r="L33" s="73"/>
      <c r="M33" s="76"/>
      <c r="N33" s="73"/>
      <c r="O33" s="73"/>
      <c r="P33" s="73"/>
      <c r="Q33" s="73"/>
      <c r="R33" s="77"/>
      <c r="S33" s="73"/>
      <c r="T33" s="73"/>
      <c r="U33" s="73"/>
      <c r="V33"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3"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3" s="63" t="b">
        <f t="array" aca="1" ref="X33" ca="1">COUNT(MATCH(MID(TEXT(E33,"0"),ROW(INDIRECT("1:"&amp;LEN(TEXT(E33,"0")))),1),Sheet2!E:E,0))=LEN(TEXT(E33,"0"))</f>
        <v>1</v>
      </c>
      <c r="Y33" s="63" t="b">
        <f t="array" aca="1" ref="Y33" ca="1">COUNT(MATCH(MID(TEXT(Table13[[#This Row],[Column20]],"0"),ROW(INDIRECT("1:"&amp;LEN(TEXT(Table13[[#This Row],[Column20]],"0")))),1),Sheet2!$E$2:$E$54,0))=LEN(TEXT(Table13[[#This Row],[Column20]],"0"))</f>
        <v>0</v>
      </c>
      <c r="Z33" s="63" t="b">
        <f>IF(AND($A32="Corporate",$O32="See remark"),IF(AND(COUNTA($A32:$D32)+COUNTA($G32:$M32)+COUNTA($O32)+COUNTA($U32)=13,COUNTA($E32:$F32)&gt;=1),TRUE,IF(COUNTA($A33:$U33)&gt;0,FALSE,TRUE)),
IF($A32="Corporate",IF(AND(COUNTA($A32:$D32)+COUNTA($G32:$M32)+COUNTA($O32:$R32)=15,COUNTA($E32:$F32)&gt;=1,COUNTA($S32:$T32)&gt;=1),TRUE,IF(COUNTA($A33:$U33)&gt;0,FALSE,TRUE)),
IF($A32="Individual",IF(AND(COUNTA($A32:$D32)+COUNTA($G32:$K32)+COUNTA($M32:$N32)=11,COUNTA($E32:$F32)&gt;=1),TRUE,IF(COUNTA($A33:$U33)&gt;0,FALSE,TRUE)),
IF($A32="Sub-placing agent / Sub-underwriter",IF(AND(COUNTA($A32:$D32)+COUNTA($G32:$M32)=11,COUNTA($E32:$F32)&gt;=1),TRUE,IF(COUNTA($A33:$U33)&gt;0,FALSE,TRUE)),TRUE))))</f>
        <v>1</v>
      </c>
    </row>
    <row r="34" spans="1:26" s="1" customFormat="1" x14ac:dyDescent="0.3">
      <c r="A34" s="73"/>
      <c r="B34" s="73"/>
      <c r="C34" s="73"/>
      <c r="D34" s="74"/>
      <c r="E34" s="73"/>
      <c r="F34" s="73"/>
      <c r="G34" s="75"/>
      <c r="H34" s="73"/>
      <c r="I34" s="73"/>
      <c r="J34" s="73"/>
      <c r="K34" s="78"/>
      <c r="L34" s="73"/>
      <c r="M34" s="76"/>
      <c r="N34" s="73"/>
      <c r="O34" s="73"/>
      <c r="P34" s="73"/>
      <c r="Q34" s="73"/>
      <c r="R34" s="77"/>
      <c r="S34" s="73"/>
      <c r="T34" s="73"/>
      <c r="U34" s="73"/>
      <c r="V34"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4"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4" s="63" t="b">
        <f t="array" aca="1" ref="X34" ca="1">COUNT(MATCH(MID(TEXT(E34,"0"),ROW(INDIRECT("1:"&amp;LEN(TEXT(E34,"0")))),1),Sheet2!E:E,0))=LEN(TEXT(E34,"0"))</f>
        <v>1</v>
      </c>
      <c r="Y34" s="63" t="b">
        <f t="array" aca="1" ref="Y34" ca="1">COUNT(MATCH(MID(TEXT(Table13[[#This Row],[Column20]],"0"),ROW(INDIRECT("1:"&amp;LEN(TEXT(Table13[[#This Row],[Column20]],"0")))),1),Sheet2!$E$2:$E$54,0))=LEN(TEXT(Table13[[#This Row],[Column20]],"0"))</f>
        <v>0</v>
      </c>
      <c r="Z34" s="63" t="b">
        <f t="shared" ref="Z34:Z47" si="0">IF(AND($A33="Corporate",$O33="See remark"),IF(AND(COUNTA($A33:$D33)+COUNTA($G33:$M33)+COUNTA($O33)+COUNTA($U33)=13,COUNTA($E33:$F33)&gt;=1),TRUE,IF(COUNTA($A34:$U34)&gt;0,FALSE,TRUE)),
IF($A33="Corporate",IF(AND(COUNTA($A33:$D33)+COUNTA($G33:$M33)+COUNTA($O33:$R33)=15,COUNTA($E33:$F33)&gt;=1,COUNTA($S33:$T33)&gt;=1),TRUE,IF(COUNTA($A34:$U34)&gt;0,FALSE,TRUE)),
IF($A33="Individual",IF(AND(COUNTA($A33:$D33)+COUNTA($G33:$K33)+COUNTA($M33:$N33)=11,COUNTA($E33:$F33)&gt;=1),TRUE,IF(COUNTA($A34:$U34)&gt;0,FALSE,TRUE)),
IF($A33="Sub-placing agent / Sub-underwriter",IF(AND(COUNTA($A33:$D33)+COUNTA($G33:$M33)=11,COUNTA($E33:$F33)&gt;=1),TRUE,IF(COUNTA($A34:$U34)&gt;0,FALSE,TRUE)),TRUE))))</f>
        <v>1</v>
      </c>
    </row>
    <row r="35" spans="1:26" x14ac:dyDescent="0.3">
      <c r="A35" s="73"/>
      <c r="B35" s="73"/>
      <c r="C35" s="73"/>
      <c r="D35" s="74"/>
      <c r="E35" s="73"/>
      <c r="F35" s="73"/>
      <c r="G35" s="75"/>
      <c r="H35" s="73"/>
      <c r="I35" s="73"/>
      <c r="J35" s="73"/>
      <c r="K35" s="78"/>
      <c r="L35" s="73"/>
      <c r="M35" s="76"/>
      <c r="N35" s="73"/>
      <c r="O35" s="73"/>
      <c r="P35" s="73"/>
      <c r="Q35" s="73"/>
      <c r="R35" s="77"/>
      <c r="S35" s="73"/>
      <c r="T35" s="73"/>
      <c r="U35" s="73"/>
      <c r="V35"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5"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5" s="63" t="b">
        <f t="array" aca="1" ref="X35" ca="1">COUNT(MATCH(MID(TEXT(E35,"0"),ROW(INDIRECT("1:"&amp;LEN(TEXT(E35,"0")))),1),Sheet2!E:E,0))=LEN(TEXT(E35,"0"))</f>
        <v>1</v>
      </c>
      <c r="Y35" s="63" t="b">
        <f t="array" aca="1" ref="Y35" ca="1">COUNT(MATCH(MID(TEXT(Table13[[#This Row],[Column20]],"0"),ROW(INDIRECT("1:"&amp;LEN(TEXT(Table13[[#This Row],[Column20]],"0")))),1),Sheet2!$E$2:$E$54,0))=LEN(TEXT(Table13[[#This Row],[Column20]],"0"))</f>
        <v>0</v>
      </c>
      <c r="Z35" s="63" t="b">
        <f t="shared" si="0"/>
        <v>1</v>
      </c>
    </row>
    <row r="36" spans="1:26" x14ac:dyDescent="0.3">
      <c r="A36" s="73"/>
      <c r="B36" s="73"/>
      <c r="C36" s="73"/>
      <c r="D36" s="74"/>
      <c r="E36" s="73"/>
      <c r="F36" s="73"/>
      <c r="G36" s="75"/>
      <c r="H36" s="73"/>
      <c r="I36" s="73"/>
      <c r="J36" s="73"/>
      <c r="K36" s="78"/>
      <c r="L36" s="73"/>
      <c r="M36" s="76"/>
      <c r="N36" s="73"/>
      <c r="O36" s="73"/>
      <c r="P36" s="73"/>
      <c r="Q36" s="73"/>
      <c r="R36" s="77"/>
      <c r="S36" s="73"/>
      <c r="T36" s="73"/>
      <c r="U36" s="73"/>
      <c r="V36"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6"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6" s="63" t="b">
        <f t="array" aca="1" ref="X36" ca="1">COUNT(MATCH(MID(TEXT(E36,"0"),ROW(INDIRECT("1:"&amp;LEN(TEXT(E36,"0")))),1),Sheet2!E:E,0))=LEN(TEXT(E36,"0"))</f>
        <v>1</v>
      </c>
      <c r="Y36" s="63" t="b">
        <f t="array" aca="1" ref="Y36" ca="1">COUNT(MATCH(MID(TEXT(Table13[[#This Row],[Column20]],"0"),ROW(INDIRECT("1:"&amp;LEN(TEXT(Table13[[#This Row],[Column20]],"0")))),1),Sheet2!$E$2:$E$54,0))=LEN(TEXT(Table13[[#This Row],[Column20]],"0"))</f>
        <v>0</v>
      </c>
      <c r="Z36" s="63" t="b">
        <f t="shared" si="0"/>
        <v>1</v>
      </c>
    </row>
    <row r="37" spans="1:26" x14ac:dyDescent="0.3">
      <c r="A37" s="73"/>
      <c r="B37" s="73"/>
      <c r="C37" s="3"/>
      <c r="D37" s="25"/>
      <c r="E37" s="73"/>
      <c r="F37" s="2"/>
      <c r="G37" s="75"/>
      <c r="H37" s="2"/>
      <c r="I37" s="2"/>
      <c r="J37" s="2"/>
      <c r="K37" s="79"/>
      <c r="L37" s="2"/>
      <c r="M37" s="34"/>
      <c r="N37" s="2"/>
      <c r="O37" s="2"/>
      <c r="P37" s="73"/>
      <c r="Q37" s="73"/>
      <c r="R37" s="61"/>
      <c r="S37" s="2"/>
      <c r="T37" s="16"/>
      <c r="U37" s="73"/>
      <c r="V37"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7"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7" s="63" t="b">
        <f t="array" aca="1" ref="X37" ca="1">COUNT(MATCH(MID(TEXT(E37,"0"),ROW(INDIRECT("1:"&amp;LEN(TEXT(E37,"0")))),1),Sheet2!E:E,0))=LEN(TEXT(E37,"0"))</f>
        <v>1</v>
      </c>
      <c r="Y37" s="63" t="b">
        <f t="array" aca="1" ref="Y37" ca="1">COUNT(MATCH(MID(TEXT(Table13[[#This Row],[Column20]],"0"),ROW(INDIRECT("1:"&amp;LEN(TEXT(Table13[[#This Row],[Column20]],"0")))),1),Sheet2!$E$2:$E$54,0))=LEN(TEXT(Table13[[#This Row],[Column20]],"0"))</f>
        <v>0</v>
      </c>
      <c r="Z37" s="63" t="b">
        <f t="shared" si="0"/>
        <v>1</v>
      </c>
    </row>
    <row r="38" spans="1:26" x14ac:dyDescent="0.3">
      <c r="A38" s="4"/>
      <c r="B38" s="64"/>
      <c r="C38" s="64"/>
      <c r="D38" s="65"/>
      <c r="E38" s="63"/>
      <c r="F38" s="63"/>
      <c r="G38" s="63"/>
      <c r="H38" s="63"/>
      <c r="I38" s="64"/>
      <c r="J38" s="64"/>
      <c r="K38" s="80"/>
      <c r="L38" s="63"/>
      <c r="M38" s="66"/>
      <c r="N38" s="63"/>
      <c r="O38" s="63"/>
      <c r="P38" s="63"/>
      <c r="Q38" s="63"/>
      <c r="R38" s="63"/>
      <c r="S38" s="63"/>
      <c r="T38" s="63"/>
      <c r="U38" s="63"/>
      <c r="V38" s="6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8" s="63"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8" s="63" t="b">
        <f t="array" aca="1" ref="X38" ca="1">COUNT(MATCH(MID(TEXT(E38,"0"),ROW(INDIRECT("1:"&amp;LEN(TEXT(E38,"0")))),1),Sheet2!E:E,0))=LEN(TEXT(E38,"0"))</f>
        <v>1</v>
      </c>
      <c r="Y38" s="63" t="b">
        <f t="array" aca="1" ref="Y38" ca="1">COUNT(MATCH(MID(TEXT(Table13[[#This Row],[Column20]],"0"),ROW(INDIRECT("1:"&amp;LEN(TEXT(Table13[[#This Row],[Column20]],"0")))),1),Sheet2!$E$2:$E$54,0))=LEN(TEXT(Table13[[#This Row],[Column20]],"0"))</f>
        <v>0</v>
      </c>
      <c r="Z38" s="63" t="b">
        <f t="shared" si="0"/>
        <v>1</v>
      </c>
    </row>
    <row r="39" spans="1:26" x14ac:dyDescent="0.3">
      <c r="B39" s="5"/>
      <c r="C39" s="5"/>
      <c r="D39" s="37"/>
      <c r="K39" s="81"/>
      <c r="M39" s="38"/>
      <c r="V39"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9"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9" s="4" t="b">
        <f t="array" aca="1" ref="X39" ca="1">COUNT(MATCH(MID(TEXT(E39,"0"),ROW(INDIRECT("1:"&amp;LEN(TEXT(E39,"0")))),1),Sheet2!E:E,0))=LEN(TEXT(E39,"0"))</f>
        <v>1</v>
      </c>
      <c r="Y39" s="4" t="b">
        <f t="array" aca="1" ref="Y39" ca="1">COUNT(MATCH(MID(TEXT(Table13[[#This Row],[Column20]],"0"),ROW(INDIRECT("1:"&amp;LEN(TEXT(Table13[[#This Row],[Column20]],"0")))),1),Sheet2!$E$2:$E$54,0))=LEN(TEXT(Table13[[#This Row],[Column20]],"0"))</f>
        <v>0</v>
      </c>
      <c r="Z39" s="4" t="b">
        <f t="shared" si="0"/>
        <v>1</v>
      </c>
    </row>
    <row r="40" spans="1:26" x14ac:dyDescent="0.3">
      <c r="B40" s="5"/>
      <c r="C40" s="5"/>
      <c r="D40" s="37"/>
      <c r="K40" s="81"/>
      <c r="M40" s="38"/>
      <c r="V40"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0"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0" s="4" t="b">
        <f t="array" aca="1" ref="X40" ca="1">COUNT(MATCH(MID(TEXT(E40,"0"),ROW(INDIRECT("1:"&amp;LEN(TEXT(E40,"0")))),1),Sheet2!E:E,0))=LEN(TEXT(E40,"0"))</f>
        <v>1</v>
      </c>
      <c r="Y40" s="4" t="b">
        <f t="array" aca="1" ref="Y40" ca="1">COUNT(MATCH(MID(TEXT(Table13[[#This Row],[Column20]],"0"),ROW(INDIRECT("1:"&amp;LEN(TEXT(Table13[[#This Row],[Column20]],"0")))),1),Sheet2!$E$2:$E$54,0))=LEN(TEXT(Table13[[#This Row],[Column20]],"0"))</f>
        <v>0</v>
      </c>
      <c r="Z40" s="4" t="b">
        <f>IF(AND($A39="Corporate",$O39="See remark"),IF(AND(COUNTA($A39:$D39)+COUNTA($G39:$M39)+COUNTA($O39)+COUNTA($U39)=13,COUNTA($E39:$F39)&gt;=1),TRUE,IF(COUNTA($A40:$U40)&gt;0,FALSE,TRUE)),
IF($A39="Corporate",IF(AND(COUNTA($A39:$D39)+COUNTA($G39:$M39)+COUNTA($O39:$R39)=15,COUNTA($E39:$F39)&gt;=1,COUNTA($S39:$T39)&gt;=1),TRUE,IF(COUNTA($A40:$U40)&gt;0,FALSE,TRUE)),
IF($A39="Individual",IF(AND(COUNTA($A39:$D39)+COUNTA($G39:$K39)+COUNTA($M39:$N39)=11,COUNTA($E39:$F39)&gt;=1),TRUE,IF(COUNTA($A40:$U40)&gt;0,FALSE,TRUE)),
IF($A39="Sub-placing agent / Sub-underwriter",IF(AND(COUNTA($A39:$D39)+COUNTA($G39:$M39)=11,COUNTA($E39:$F39)&gt;=1),TRUE,IF(COUNTA($A40:$U40)&gt;0,FALSE,TRUE)),TRUE))))</f>
        <v>1</v>
      </c>
    </row>
    <row r="41" spans="1:26" x14ac:dyDescent="0.3">
      <c r="B41" s="5"/>
      <c r="C41" s="5"/>
      <c r="D41" s="37"/>
      <c r="K41" s="81"/>
      <c r="M41" s="38"/>
      <c r="V41"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1"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1" s="4" t="b">
        <f t="array" aca="1" ref="X41" ca="1">COUNT(MATCH(MID(TEXT(E41,"0"),ROW(INDIRECT("1:"&amp;LEN(TEXT(E41,"0")))),1),Sheet2!E:E,0))=LEN(TEXT(E41,"0"))</f>
        <v>1</v>
      </c>
      <c r="Y41" s="4" t="b">
        <f t="array" aca="1" ref="Y41" ca="1">COUNT(MATCH(MID(TEXT(Table13[[#This Row],[Column20]],"0"),ROW(INDIRECT("1:"&amp;LEN(TEXT(Table13[[#This Row],[Column20]],"0")))),1),Sheet2!$E$2:$E$54,0))=LEN(TEXT(Table13[[#This Row],[Column20]],"0"))</f>
        <v>0</v>
      </c>
      <c r="Z41" s="4" t="b">
        <f t="shared" si="0"/>
        <v>1</v>
      </c>
    </row>
    <row r="42" spans="1:26" x14ac:dyDescent="0.3">
      <c r="B42" s="5"/>
      <c r="C42" s="5"/>
      <c r="D42" s="37"/>
      <c r="K42" s="81"/>
      <c r="M42" s="38"/>
      <c r="V42"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2"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2" s="4" t="b">
        <f t="array" aca="1" ref="X42" ca="1">COUNT(MATCH(MID(TEXT(E42,"0"),ROW(INDIRECT("1:"&amp;LEN(TEXT(E42,"0")))),1),Sheet2!E:E,0))=LEN(TEXT(E42,"0"))</f>
        <v>1</v>
      </c>
      <c r="Y42" s="4" t="b">
        <f t="array" aca="1" ref="Y42" ca="1">COUNT(MATCH(MID(TEXT(Table13[[#This Row],[Column20]],"0"),ROW(INDIRECT("1:"&amp;LEN(TEXT(Table13[[#This Row],[Column20]],"0")))),1),Sheet2!$E$2:$E$54,0))=LEN(TEXT(Table13[[#This Row],[Column20]],"0"))</f>
        <v>0</v>
      </c>
      <c r="Z42" s="4" t="b">
        <f t="shared" si="0"/>
        <v>1</v>
      </c>
    </row>
    <row r="43" spans="1:26" x14ac:dyDescent="0.3">
      <c r="B43" s="5"/>
      <c r="C43" s="5"/>
      <c r="D43" s="37"/>
      <c r="K43" s="81"/>
      <c r="M43" s="38"/>
      <c r="V43"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3"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3" s="4" t="b">
        <f t="array" aca="1" ref="X43" ca="1">COUNT(MATCH(MID(TEXT(E43,"0"),ROW(INDIRECT("1:"&amp;LEN(TEXT(E43,"0")))),1),Sheet2!E:E,0))=LEN(TEXT(E43,"0"))</f>
        <v>1</v>
      </c>
      <c r="Y43" s="4" t="b">
        <f t="array" aca="1" ref="Y43" ca="1">COUNT(MATCH(MID(TEXT(Table13[[#This Row],[Column20]],"0"),ROW(INDIRECT("1:"&amp;LEN(TEXT(Table13[[#This Row],[Column20]],"0")))),1),Sheet2!$E$2:$E$54,0))=LEN(TEXT(Table13[[#This Row],[Column20]],"0"))</f>
        <v>0</v>
      </c>
      <c r="Z43" s="4" t="b">
        <f t="shared" si="0"/>
        <v>1</v>
      </c>
    </row>
    <row r="44" spans="1:26" x14ac:dyDescent="0.3">
      <c r="B44" s="5"/>
      <c r="C44" s="5"/>
      <c r="D44" s="37"/>
      <c r="K44" s="81"/>
      <c r="M44" s="38"/>
      <c r="V44"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4"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4" s="4" t="b">
        <f t="array" aca="1" ref="X44" ca="1">COUNT(MATCH(MID(TEXT(E44,"0"),ROW(INDIRECT("1:"&amp;LEN(TEXT(E44,"0")))),1),Sheet2!E:E,0))=LEN(TEXT(E44,"0"))</f>
        <v>1</v>
      </c>
      <c r="Y44" s="4" t="b">
        <f t="array" aca="1" ref="Y44" ca="1">COUNT(MATCH(MID(TEXT(Table13[[#This Row],[Column20]],"0"),ROW(INDIRECT("1:"&amp;LEN(TEXT(Table13[[#This Row],[Column20]],"0")))),1),Sheet2!$E$2:$E$54,0))=LEN(TEXT(Table13[[#This Row],[Column20]],"0"))</f>
        <v>0</v>
      </c>
      <c r="Z44" s="4" t="b">
        <f t="shared" si="0"/>
        <v>1</v>
      </c>
    </row>
    <row r="45" spans="1:26" x14ac:dyDescent="0.3">
      <c r="B45" s="5"/>
      <c r="C45" s="5"/>
      <c r="D45" s="37"/>
      <c r="K45" s="81"/>
      <c r="M45" s="38"/>
      <c r="V45"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5"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5" s="4" t="b">
        <f t="array" aca="1" ref="X45" ca="1">COUNT(MATCH(MID(TEXT(E45,"0"),ROW(INDIRECT("1:"&amp;LEN(TEXT(E45,"0")))),1),Sheet2!E:E,0))=LEN(TEXT(E45,"0"))</f>
        <v>1</v>
      </c>
      <c r="Y45" s="4" t="b">
        <f t="array" aca="1" ref="Y45" ca="1">COUNT(MATCH(MID(TEXT(Table13[[#This Row],[Column20]],"0"),ROW(INDIRECT("1:"&amp;LEN(TEXT(Table13[[#This Row],[Column20]],"0")))),1),Sheet2!$E$2:$E$54,0))=LEN(TEXT(Table13[[#This Row],[Column20]],"0"))</f>
        <v>0</v>
      </c>
      <c r="Z45" s="4" t="b">
        <f t="shared" si="0"/>
        <v>1</v>
      </c>
    </row>
    <row r="46" spans="1:26" x14ac:dyDescent="0.3">
      <c r="B46" s="5"/>
      <c r="C46" s="5"/>
      <c r="D46" s="37"/>
      <c r="K46" s="81"/>
      <c r="M46" s="38"/>
      <c r="V46"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6"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6" s="4" t="b">
        <f t="array" aca="1" ref="X46" ca="1">COUNT(MATCH(MID(TEXT(E46,"0"),ROW(INDIRECT("1:"&amp;LEN(TEXT(E46,"0")))),1),Sheet2!E:E,0))=LEN(TEXT(E46,"0"))</f>
        <v>1</v>
      </c>
      <c r="Y46" s="4" t="b">
        <f t="array" aca="1" ref="Y46" ca="1">COUNT(MATCH(MID(TEXT(Table13[[#This Row],[Column20]],"0"),ROW(INDIRECT("1:"&amp;LEN(TEXT(Table13[[#This Row],[Column20]],"0")))),1),Sheet2!$E$2:$E$54,0))=LEN(TEXT(Table13[[#This Row],[Column20]],"0"))</f>
        <v>0</v>
      </c>
      <c r="Z46" s="4" t="b">
        <f t="shared" si="0"/>
        <v>1</v>
      </c>
    </row>
    <row r="47" spans="1:26" x14ac:dyDescent="0.3">
      <c r="B47" s="5"/>
      <c r="C47" s="5"/>
      <c r="D47" s="37"/>
      <c r="K47" s="81"/>
      <c r="M47" s="38"/>
      <c r="V47"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7"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7" s="4" t="b">
        <f t="array" aca="1" ref="X47" ca="1">COUNT(MATCH(MID(TEXT(E47,"0"),ROW(INDIRECT("1:"&amp;LEN(TEXT(E47,"0")))),1),Sheet2!E:E,0))=LEN(TEXT(E47,"0"))</f>
        <v>1</v>
      </c>
      <c r="Y47" s="4" t="b">
        <f t="array" aca="1" ref="Y47" ca="1">COUNT(MATCH(MID(TEXT(Table13[[#This Row],[Column20]],"0"),ROW(INDIRECT("1:"&amp;LEN(TEXT(Table13[[#This Row],[Column20]],"0")))),1),Sheet2!$E$2:$E$54,0))=LEN(TEXT(Table13[[#This Row],[Column20]],"0"))</f>
        <v>0</v>
      </c>
      <c r="Z47" s="4" t="b">
        <f t="shared" si="0"/>
        <v>1</v>
      </c>
    </row>
    <row r="48" spans="1:26" x14ac:dyDescent="0.3">
      <c r="E48" s="36"/>
      <c r="F48" s="35"/>
    </row>
    <row r="49" spans="5:6" x14ac:dyDescent="0.3">
      <c r="E49" s="36"/>
      <c r="F49" s="35"/>
    </row>
    <row r="50" spans="5:6" x14ac:dyDescent="0.3">
      <c r="E50" s="36"/>
      <c r="F50" s="35"/>
    </row>
    <row r="51" spans="5:6" x14ac:dyDescent="0.3">
      <c r="E51" s="36"/>
      <c r="F51" s="35"/>
    </row>
    <row r="52" spans="5:6" x14ac:dyDescent="0.3">
      <c r="E52" s="36"/>
      <c r="F52" s="35"/>
    </row>
    <row r="53" spans="5:6" x14ac:dyDescent="0.3">
      <c r="E53" s="36"/>
      <c r="F53" s="35"/>
    </row>
    <row r="54" spans="5:6" x14ac:dyDescent="0.3">
      <c r="E54" s="36"/>
      <c r="F54" s="35"/>
    </row>
    <row r="55" spans="5:6" x14ac:dyDescent="0.3">
      <c r="E55" s="36"/>
      <c r="F55" s="35"/>
    </row>
    <row r="56" spans="5:6" x14ac:dyDescent="0.3">
      <c r="E56" s="36"/>
      <c r="F56" s="35"/>
    </row>
    <row r="57" spans="5:6" x14ac:dyDescent="0.3">
      <c r="E57" s="36"/>
      <c r="F57" s="35"/>
    </row>
    <row r="58" spans="5:6" x14ac:dyDescent="0.3">
      <c r="E58" s="36"/>
      <c r="F58" s="35"/>
    </row>
    <row r="59" spans="5:6" x14ac:dyDescent="0.3">
      <c r="E59" s="63"/>
      <c r="F59" s="35"/>
    </row>
    <row r="60" spans="5:6" x14ac:dyDescent="0.3">
      <c r="E60" s="63"/>
      <c r="F60" s="35"/>
    </row>
    <row r="61" spans="5:6" x14ac:dyDescent="0.3">
      <c r="E61" s="63"/>
      <c r="F61" s="35"/>
    </row>
    <row r="62" spans="5:6" x14ac:dyDescent="0.3">
      <c r="E62" s="63"/>
      <c r="F62" s="35"/>
    </row>
    <row r="63" spans="5:6" x14ac:dyDescent="0.3">
      <c r="E63" s="63"/>
      <c r="F63" s="35"/>
    </row>
    <row r="64" spans="5:6" x14ac:dyDescent="0.3">
      <c r="E64" s="63"/>
      <c r="F64" s="35"/>
    </row>
    <row r="65" spans="5:6" x14ac:dyDescent="0.3">
      <c r="E65" s="63"/>
      <c r="F65" s="35"/>
    </row>
    <row r="66" spans="5:6" x14ac:dyDescent="0.3">
      <c r="E66" s="63"/>
      <c r="F66" s="35"/>
    </row>
    <row r="67" spans="5:6" x14ac:dyDescent="0.3">
      <c r="E67" s="63"/>
    </row>
    <row r="68" spans="5:6" x14ac:dyDescent="0.3">
      <c r="E68" s="63"/>
    </row>
    <row r="69" spans="5:6" x14ac:dyDescent="0.3">
      <c r="E69" s="63"/>
    </row>
    <row r="70" spans="5:6" x14ac:dyDescent="0.3">
      <c r="E70" s="63"/>
    </row>
    <row r="71" spans="5:6" x14ac:dyDescent="0.3">
      <c r="E71" s="63"/>
    </row>
    <row r="72" spans="5:6" x14ac:dyDescent="0.3">
      <c r="E72" s="63"/>
    </row>
    <row r="73" spans="5:6" x14ac:dyDescent="0.3">
      <c r="E73" s="63"/>
    </row>
    <row r="74" spans="5:6" x14ac:dyDescent="0.3">
      <c r="E74" s="63"/>
    </row>
    <row r="75" spans="5:6" x14ac:dyDescent="0.3">
      <c r="E75" s="63"/>
    </row>
    <row r="76" spans="5:6" x14ac:dyDescent="0.3">
      <c r="E76" s="63"/>
    </row>
    <row r="77" spans="5:6" x14ac:dyDescent="0.3">
      <c r="E77" s="63"/>
    </row>
    <row r="78" spans="5:6" x14ac:dyDescent="0.3">
      <c r="E78" s="63"/>
    </row>
    <row r="79" spans="5:6" x14ac:dyDescent="0.3">
      <c r="E79" s="63"/>
    </row>
    <row r="80" spans="5:6" x14ac:dyDescent="0.3">
      <c r="E80" s="63"/>
    </row>
    <row r="81" spans="5:5" x14ac:dyDescent="0.3">
      <c r="E81" s="63"/>
    </row>
    <row r="82" spans="5:5" x14ac:dyDescent="0.3">
      <c r="E82" s="63"/>
    </row>
    <row r="83" spans="5:5" x14ac:dyDescent="0.3">
      <c r="E83" s="63"/>
    </row>
    <row r="84" spans="5:5" x14ac:dyDescent="0.3">
      <c r="E84" s="63"/>
    </row>
    <row r="85" spans="5:5" x14ac:dyDescent="0.3">
      <c r="E85" s="63"/>
    </row>
    <row r="86" spans="5:5" x14ac:dyDescent="0.3">
      <c r="E86" s="63"/>
    </row>
    <row r="87" spans="5:5" x14ac:dyDescent="0.3">
      <c r="E87" s="63"/>
    </row>
    <row r="88" spans="5:5" x14ac:dyDescent="0.3">
      <c r="E88" s="63"/>
    </row>
    <row r="89" spans="5:5" x14ac:dyDescent="0.3">
      <c r="E89" s="63"/>
    </row>
    <row r="90" spans="5:5" x14ac:dyDescent="0.3">
      <c r="E90" s="63"/>
    </row>
    <row r="91" spans="5:5" x14ac:dyDescent="0.3">
      <c r="E91" s="63"/>
    </row>
    <row r="92" spans="5:5" x14ac:dyDescent="0.3">
      <c r="E92" s="63"/>
    </row>
    <row r="93" spans="5:5" x14ac:dyDescent="0.3">
      <c r="E93" s="63"/>
    </row>
    <row r="94" spans="5:5" x14ac:dyDescent="0.3">
      <c r="E94" s="63"/>
    </row>
    <row r="95" spans="5:5" x14ac:dyDescent="0.3">
      <c r="E95" s="63"/>
    </row>
    <row r="96" spans="5:5" x14ac:dyDescent="0.3">
      <c r="E96" s="63"/>
    </row>
    <row r="97" spans="5:5" x14ac:dyDescent="0.3">
      <c r="E97" s="63"/>
    </row>
    <row r="98" spans="5:5" x14ac:dyDescent="0.3">
      <c r="E98" s="63"/>
    </row>
    <row r="99" spans="5:5" x14ac:dyDescent="0.3">
      <c r="E99" s="63"/>
    </row>
    <row r="100" spans="5:5" x14ac:dyDescent="0.3">
      <c r="E100" s="63"/>
    </row>
    <row r="101" spans="5:5" x14ac:dyDescent="0.3">
      <c r="E101" s="63"/>
    </row>
    <row r="102" spans="5:5" x14ac:dyDescent="0.3">
      <c r="E102" s="63"/>
    </row>
    <row r="103" spans="5:5" x14ac:dyDescent="0.3">
      <c r="E103" s="63"/>
    </row>
    <row r="104" spans="5:5" x14ac:dyDescent="0.3">
      <c r="E104" s="63"/>
    </row>
    <row r="105" spans="5:5" x14ac:dyDescent="0.3">
      <c r="E105" s="63"/>
    </row>
    <row r="106" spans="5:5" x14ac:dyDescent="0.3">
      <c r="E106" s="63"/>
    </row>
    <row r="107" spans="5:5" x14ac:dyDescent="0.3">
      <c r="E107" s="63"/>
    </row>
    <row r="108" spans="5:5" x14ac:dyDescent="0.3">
      <c r="E108" s="63"/>
    </row>
    <row r="109" spans="5:5" x14ac:dyDescent="0.3">
      <c r="E109" s="63"/>
    </row>
    <row r="110" spans="5:5" x14ac:dyDescent="0.3">
      <c r="E110" s="63"/>
    </row>
    <row r="111" spans="5:5" x14ac:dyDescent="0.3">
      <c r="E111" s="63"/>
    </row>
    <row r="112" spans="5:5" x14ac:dyDescent="0.3">
      <c r="E112" s="63"/>
    </row>
    <row r="113" spans="5:5" x14ac:dyDescent="0.3">
      <c r="E113" s="63"/>
    </row>
    <row r="114" spans="5:5" x14ac:dyDescent="0.3">
      <c r="E114" s="63"/>
    </row>
    <row r="115" spans="5:5" x14ac:dyDescent="0.3">
      <c r="E115" s="63"/>
    </row>
    <row r="116" spans="5:5" x14ac:dyDescent="0.3">
      <c r="E116" s="63"/>
    </row>
    <row r="117" spans="5:5" x14ac:dyDescent="0.3">
      <c r="E117" s="63"/>
    </row>
    <row r="118" spans="5:5" x14ac:dyDescent="0.3">
      <c r="E118" s="63"/>
    </row>
    <row r="119" spans="5:5" x14ac:dyDescent="0.3">
      <c r="E119" s="63"/>
    </row>
    <row r="120" spans="5:5" x14ac:dyDescent="0.3">
      <c r="E120" s="63"/>
    </row>
    <row r="121" spans="5:5" x14ac:dyDescent="0.3">
      <c r="E121" s="63"/>
    </row>
    <row r="122" spans="5:5" x14ac:dyDescent="0.3">
      <c r="E122" s="63"/>
    </row>
    <row r="123" spans="5:5" x14ac:dyDescent="0.3">
      <c r="E123" s="63"/>
    </row>
    <row r="124" spans="5:5" x14ac:dyDescent="0.3">
      <c r="E124" s="63"/>
    </row>
    <row r="125" spans="5:5" x14ac:dyDescent="0.3">
      <c r="E125" s="63"/>
    </row>
    <row r="126" spans="5:5" x14ac:dyDescent="0.3">
      <c r="E126" s="63"/>
    </row>
    <row r="127" spans="5:5" x14ac:dyDescent="0.3">
      <c r="E127" s="63"/>
    </row>
    <row r="128" spans="5:5" x14ac:dyDescent="0.3">
      <c r="E128" s="63"/>
    </row>
    <row r="129" spans="5:5" x14ac:dyDescent="0.3">
      <c r="E129" s="63"/>
    </row>
    <row r="130" spans="5:5" x14ac:dyDescent="0.3">
      <c r="E130" s="63"/>
    </row>
    <row r="134" spans="5:5" x14ac:dyDescent="0.3">
      <c r="E134" s="63"/>
    </row>
    <row r="135" spans="5:5" x14ac:dyDescent="0.3">
      <c r="E135" s="63"/>
    </row>
    <row r="136" spans="5:5" x14ac:dyDescent="0.3">
      <c r="E136" s="63"/>
    </row>
    <row r="137" spans="5:5" x14ac:dyDescent="0.3">
      <c r="E137" s="63"/>
    </row>
    <row r="138" spans="5:5" x14ac:dyDescent="0.3">
      <c r="E138" s="63"/>
    </row>
    <row r="139" spans="5:5" x14ac:dyDescent="0.3">
      <c r="E139" s="63"/>
    </row>
    <row r="140" spans="5:5" x14ac:dyDescent="0.3">
      <c r="E140" s="63"/>
    </row>
    <row r="141" spans="5:5" x14ac:dyDescent="0.3">
      <c r="E141" s="63"/>
    </row>
    <row r="142" spans="5:5" x14ac:dyDescent="0.3">
      <c r="E142" s="63"/>
    </row>
    <row r="143" spans="5:5" x14ac:dyDescent="0.3">
      <c r="E143" s="63"/>
    </row>
    <row r="144" spans="5:5" x14ac:dyDescent="0.3">
      <c r="E144" s="63"/>
    </row>
    <row r="145" spans="5:5" x14ac:dyDescent="0.3">
      <c r="E145" s="63"/>
    </row>
    <row r="146" spans="5:5" x14ac:dyDescent="0.3">
      <c r="E146" s="63"/>
    </row>
    <row r="147" spans="5:5" x14ac:dyDescent="0.3">
      <c r="E147" s="63"/>
    </row>
    <row r="148" spans="5:5" x14ac:dyDescent="0.3">
      <c r="E148" s="63"/>
    </row>
    <row r="149" spans="5:5" x14ac:dyDescent="0.3">
      <c r="E149" s="63"/>
    </row>
    <row r="150" spans="5:5" x14ac:dyDescent="0.3">
      <c r="E150" s="63"/>
    </row>
    <row r="151" spans="5:5" x14ac:dyDescent="0.3">
      <c r="E151" s="63"/>
    </row>
    <row r="152" spans="5:5" x14ac:dyDescent="0.3">
      <c r="E152" s="63"/>
    </row>
    <row r="153" spans="5:5" x14ac:dyDescent="0.3">
      <c r="E153" s="63"/>
    </row>
    <row r="154" spans="5:5" x14ac:dyDescent="0.3">
      <c r="E154" s="63"/>
    </row>
    <row r="155" spans="5:5" x14ac:dyDescent="0.3">
      <c r="E155" s="63"/>
    </row>
    <row r="156" spans="5:5" x14ac:dyDescent="0.3">
      <c r="E156" s="63"/>
    </row>
    <row r="157" spans="5:5" x14ac:dyDescent="0.3">
      <c r="E157" s="63"/>
    </row>
    <row r="158" spans="5:5" x14ac:dyDescent="0.3">
      <c r="E158" s="63"/>
    </row>
    <row r="159" spans="5:5" x14ac:dyDescent="0.3">
      <c r="E159" s="63"/>
    </row>
    <row r="160" spans="5:5" x14ac:dyDescent="0.3">
      <c r="E160" s="63"/>
    </row>
    <row r="161" spans="5:5" x14ac:dyDescent="0.3">
      <c r="E161" s="63"/>
    </row>
    <row r="162" spans="5:5" x14ac:dyDescent="0.3">
      <c r="E162" s="63"/>
    </row>
    <row r="163" spans="5:5" x14ac:dyDescent="0.3">
      <c r="E163" s="63"/>
    </row>
    <row r="164" spans="5:5" x14ac:dyDescent="0.3">
      <c r="E164" s="63"/>
    </row>
    <row r="165" spans="5:5" x14ac:dyDescent="0.3">
      <c r="E165" s="63"/>
    </row>
    <row r="166" spans="5:5" x14ac:dyDescent="0.3">
      <c r="E166" s="63"/>
    </row>
    <row r="167" spans="5:5" x14ac:dyDescent="0.3">
      <c r="E167" s="63"/>
    </row>
    <row r="168" spans="5:5" x14ac:dyDescent="0.3">
      <c r="E168" s="63"/>
    </row>
    <row r="169" spans="5:5" x14ac:dyDescent="0.3">
      <c r="E169" s="63"/>
    </row>
    <row r="170" spans="5:5" x14ac:dyDescent="0.3">
      <c r="E170" s="63"/>
    </row>
    <row r="171" spans="5:5" x14ac:dyDescent="0.3">
      <c r="E171" s="63"/>
    </row>
    <row r="172" spans="5:5" x14ac:dyDescent="0.3">
      <c r="E172" s="63"/>
    </row>
    <row r="173" spans="5:5" x14ac:dyDescent="0.3">
      <c r="E173" s="63"/>
    </row>
    <row r="174" spans="5:5" x14ac:dyDescent="0.3">
      <c r="E174" s="63"/>
    </row>
    <row r="175" spans="5:5" x14ac:dyDescent="0.3">
      <c r="E175" s="63"/>
    </row>
    <row r="176" spans="5:5" x14ac:dyDescent="0.3">
      <c r="E176" s="63"/>
    </row>
    <row r="177" spans="5:5" x14ac:dyDescent="0.3">
      <c r="E177" s="63"/>
    </row>
    <row r="178" spans="5:5" x14ac:dyDescent="0.3">
      <c r="E178" s="63"/>
    </row>
    <row r="179" spans="5:5" x14ac:dyDescent="0.3">
      <c r="E179" s="63"/>
    </row>
    <row r="180" spans="5:5" x14ac:dyDescent="0.3">
      <c r="E180" s="63"/>
    </row>
    <row r="181" spans="5:5" x14ac:dyDescent="0.3">
      <c r="E181" s="63"/>
    </row>
    <row r="182" spans="5:5" x14ac:dyDescent="0.3">
      <c r="E182" s="63"/>
    </row>
    <row r="183" spans="5:5" x14ac:dyDescent="0.3">
      <c r="E183" s="63"/>
    </row>
    <row r="184" spans="5:5" x14ac:dyDescent="0.3">
      <c r="E184" s="63"/>
    </row>
    <row r="185" spans="5:5" x14ac:dyDescent="0.3">
      <c r="E185" s="63"/>
    </row>
    <row r="186" spans="5:5" x14ac:dyDescent="0.3">
      <c r="E186" s="63"/>
    </row>
    <row r="187" spans="5:5" x14ac:dyDescent="0.3">
      <c r="E187" s="63"/>
    </row>
    <row r="188" spans="5:5" x14ac:dyDescent="0.3">
      <c r="E188" s="63"/>
    </row>
    <row r="189" spans="5:5" x14ac:dyDescent="0.3">
      <c r="E189" s="63"/>
    </row>
    <row r="190" spans="5:5" x14ac:dyDescent="0.3">
      <c r="E190" s="63"/>
    </row>
    <row r="191" spans="5:5" x14ac:dyDescent="0.3">
      <c r="E191" s="63"/>
    </row>
    <row r="192" spans="5:5" x14ac:dyDescent="0.3">
      <c r="E192" s="63"/>
    </row>
    <row r="193" spans="5:5" x14ac:dyDescent="0.3">
      <c r="E193" s="63"/>
    </row>
    <row r="194" spans="5:5" x14ac:dyDescent="0.3">
      <c r="E194" s="63"/>
    </row>
    <row r="195" spans="5:5" x14ac:dyDescent="0.3">
      <c r="E195" s="63"/>
    </row>
    <row r="196" spans="5:5" x14ac:dyDescent="0.3">
      <c r="E196" s="63"/>
    </row>
    <row r="197" spans="5:5" x14ac:dyDescent="0.3">
      <c r="E197" s="63"/>
    </row>
    <row r="198" spans="5:5" x14ac:dyDescent="0.3">
      <c r="E198" s="63"/>
    </row>
    <row r="199" spans="5:5" x14ac:dyDescent="0.3">
      <c r="E199" s="63"/>
    </row>
    <row r="200" spans="5:5" x14ac:dyDescent="0.3">
      <c r="E200" s="63"/>
    </row>
    <row r="201" spans="5:5" x14ac:dyDescent="0.3">
      <c r="E201" s="63"/>
    </row>
    <row r="202" spans="5:5" x14ac:dyDescent="0.3">
      <c r="E202" s="63"/>
    </row>
    <row r="203" spans="5:5" x14ac:dyDescent="0.3">
      <c r="E203" s="63"/>
    </row>
    <row r="204" spans="5:5" x14ac:dyDescent="0.3">
      <c r="E204" s="63"/>
    </row>
    <row r="205" spans="5:5" x14ac:dyDescent="0.3">
      <c r="E205" s="63"/>
    </row>
    <row r="206" spans="5:5" x14ac:dyDescent="0.3">
      <c r="E206" s="63"/>
    </row>
    <row r="207" spans="5:5" x14ac:dyDescent="0.3">
      <c r="E207" s="63"/>
    </row>
    <row r="208" spans="5:5" x14ac:dyDescent="0.3">
      <c r="E208" s="63"/>
    </row>
    <row r="209" spans="5:5" x14ac:dyDescent="0.3">
      <c r="E209" s="63"/>
    </row>
    <row r="210" spans="5:5" x14ac:dyDescent="0.3">
      <c r="E210" s="63"/>
    </row>
    <row r="211" spans="5:5" x14ac:dyDescent="0.3">
      <c r="E211" s="63"/>
    </row>
    <row r="212" spans="5:5" x14ac:dyDescent="0.3">
      <c r="E212" s="63"/>
    </row>
    <row r="213" spans="5:5" x14ac:dyDescent="0.3">
      <c r="E213" s="63"/>
    </row>
    <row r="214" spans="5:5" x14ac:dyDescent="0.3">
      <c r="E214" s="63"/>
    </row>
    <row r="215" spans="5:5" x14ac:dyDescent="0.3">
      <c r="E215" s="63"/>
    </row>
    <row r="216" spans="5:5" x14ac:dyDescent="0.3">
      <c r="E216" s="63"/>
    </row>
    <row r="217" spans="5:5" x14ac:dyDescent="0.3">
      <c r="E217" s="63"/>
    </row>
    <row r="218" spans="5:5" x14ac:dyDescent="0.3">
      <c r="E218" s="63"/>
    </row>
    <row r="219" spans="5:5" x14ac:dyDescent="0.3">
      <c r="E219" s="63"/>
    </row>
    <row r="220" spans="5:5" x14ac:dyDescent="0.3">
      <c r="E220" s="63"/>
    </row>
    <row r="221" spans="5:5" x14ac:dyDescent="0.3">
      <c r="E221" s="63"/>
    </row>
    <row r="222" spans="5:5" x14ac:dyDescent="0.3">
      <c r="E222" s="63"/>
    </row>
    <row r="223" spans="5:5" x14ac:dyDescent="0.3">
      <c r="E223" s="63"/>
    </row>
  </sheetData>
  <sheetProtection algorithmName="SHA-512" hashValue="ivu6HzhTTZJFqVBnfxPDFUPocDlnN6+ghoqKrk0wsZaYZSx/4HQcsIhXzfmm3HnMecuHKcDCRhE0YQxPKWiDdw==" saltValue="M2AIT1G5k/J2aTTzOwRASg==" spinCount="100000" sheet="1" objects="1" scenarios="1" insertRows="0" insertHyperlinks="0" deleteRows="0" selectLockedCells="1"/>
  <mergeCells count="33">
    <mergeCell ref="N31:N32"/>
    <mergeCell ref="O31:T31"/>
    <mergeCell ref="U31:U32"/>
    <mergeCell ref="U13:U14"/>
    <mergeCell ref="A31:A32"/>
    <mergeCell ref="B31:B32"/>
    <mergeCell ref="C31:C32"/>
    <mergeCell ref="D31:D32"/>
    <mergeCell ref="E31:F31"/>
    <mergeCell ref="G31:I31"/>
    <mergeCell ref="J31:K31"/>
    <mergeCell ref="L31:L32"/>
    <mergeCell ref="M31:M32"/>
    <mergeCell ref="J13:K13"/>
    <mergeCell ref="L13:L14"/>
    <mergeCell ref="M13:M14"/>
    <mergeCell ref="O13:T13"/>
    <mergeCell ref="A13:A14"/>
    <mergeCell ref="B13:B14"/>
    <mergeCell ref="C13:C14"/>
    <mergeCell ref="D13:D14"/>
    <mergeCell ref="E13:F13"/>
    <mergeCell ref="G13:I13"/>
    <mergeCell ref="C10:F10"/>
    <mergeCell ref="C5:F5"/>
    <mergeCell ref="C6:F6"/>
    <mergeCell ref="C7:F7"/>
    <mergeCell ref="N13:N14"/>
    <mergeCell ref="C2:F2"/>
    <mergeCell ref="C3:F3"/>
    <mergeCell ref="C4:F4"/>
    <mergeCell ref="C8:F8"/>
    <mergeCell ref="C9:F9"/>
  </mergeCells>
  <conditionalFormatting sqref="A1:O1048576">
    <cfRule type="expression" dxfId="45" priority="381">
      <formula>VALUE(OFFSET($O1,-18,0))&gt;=19</formula>
    </cfRule>
    <cfRule type="expression" dxfId="44" priority="387">
      <formula>VALUE(OFFSET($O1,-12,0))&gt;=13</formula>
    </cfRule>
    <cfRule type="expression" dxfId="43" priority="386">
      <formula>VALUE(OFFSET($O1,-13,0))&gt;=14</formula>
    </cfRule>
    <cfRule type="expression" dxfId="42" priority="385">
      <formula>VALUE(OFFSET($O1,-14,0))&gt;=15</formula>
    </cfRule>
    <cfRule type="expression" dxfId="41" priority="384">
      <formula>VALUE(OFFSET($O1,-15,0))&gt;=16</formula>
    </cfRule>
    <cfRule type="expression" dxfId="40" priority="393">
      <formula>VALUE(OFFSET($O1,-6,0))&gt;=7</formula>
    </cfRule>
    <cfRule type="expression" dxfId="39" priority="383">
      <formula>VALUE(OFFSET($O1,-16,0))&gt;=17</formula>
    </cfRule>
    <cfRule type="expression" dxfId="38" priority="382">
      <formula>VALUE(OFFSET($O1,-17,0))&gt;=18</formula>
    </cfRule>
    <cfRule type="expression" dxfId="37" priority="380">
      <formula>VALUE(OFFSET($O1,-19,0))&gt;=20</formula>
    </cfRule>
    <cfRule type="expression" dxfId="36" priority="388">
      <formula>VALUE(OFFSET($O1,-11,0))&gt;=12</formula>
    </cfRule>
    <cfRule type="expression" dxfId="35" priority="389">
      <formula>VALUE(OFFSET($O1,-10,0))&gt;=11</formula>
    </cfRule>
    <cfRule type="expression" dxfId="34" priority="390">
      <formula>VALUE(OFFSET($O1,-9,0))&gt;=10</formula>
    </cfRule>
    <cfRule type="expression" dxfId="33" priority="391">
      <formula>VALUE(OFFSET($O1,-8,0))&gt;=9</formula>
    </cfRule>
    <cfRule type="expression" dxfId="32" priority="392">
      <formula>VALUE(OFFSET($O1,-7,0))&gt;=8</formula>
    </cfRule>
    <cfRule type="expression" dxfId="31" priority="394">
      <formula>VALUE(OFFSET($O1,-5,0))&gt;=6</formula>
    </cfRule>
    <cfRule type="expression" dxfId="30" priority="395">
      <formula>VALUE(OFFSET($O1,-4,0))&gt;=5</formula>
    </cfRule>
    <cfRule type="expression" dxfId="29" priority="396">
      <formula>VALUE(OFFSET($O1,-3,0))&gt;=4</formula>
    </cfRule>
    <cfRule type="expression" dxfId="28" priority="397">
      <formula>VALUE(OFFSET($O1,-2,0))&gt;=3</formula>
    </cfRule>
    <cfRule type="expression" dxfId="27" priority="398">
      <formula>VALUE(OFFSET($O1,-1,0))&gt;=2</formula>
    </cfRule>
  </conditionalFormatting>
  <conditionalFormatting sqref="A1:U1048576">
    <cfRule type="expression" dxfId="26" priority="372">
      <formula>VALUE(OFFSET($O1,-8,0))&gt;=9</formula>
    </cfRule>
    <cfRule type="expression" dxfId="25" priority="373">
      <formula>VALUE(OFFSET($O1,-7,0))&gt;=8</formula>
    </cfRule>
    <cfRule type="expression" dxfId="24" priority="374">
      <formula>VALUE(OFFSET($O1,-6,0))&gt;=7</formula>
    </cfRule>
    <cfRule type="expression" dxfId="23" priority="375">
      <formula>VALUE(OFFSET($O1,-5,0))&gt;=6</formula>
    </cfRule>
    <cfRule type="expression" dxfId="22" priority="371">
      <formula>VALUE(OFFSET($O1,-9,0))&gt;=10</formula>
    </cfRule>
    <cfRule type="expression" dxfId="21" priority="377">
      <formula>VALUE(OFFSET($O1,-3,0))&gt;=4</formula>
    </cfRule>
    <cfRule type="expression" dxfId="20" priority="378">
      <formula>VALUE(OFFSET($O1,-2,0))&gt;=3</formula>
    </cfRule>
    <cfRule type="expression" dxfId="19" priority="379">
      <formula>VALUE(OFFSET($O1,-1,0))&gt;=2</formula>
    </cfRule>
    <cfRule type="expression" dxfId="18" priority="376">
      <formula>VALUE(OFFSET($O1,-4,0))&gt;=5</formula>
    </cfRule>
    <cfRule type="expression" dxfId="17" priority="363">
      <formula>VALUE(OFFSET($O1,-17,0))&gt;=18</formula>
    </cfRule>
    <cfRule type="expression" dxfId="16" priority="361">
      <formula>VALUE(OFFSET($O1,-19,0))&gt;=20</formula>
    </cfRule>
    <cfRule type="expression" dxfId="15" priority="362">
      <formula>VALUE(OFFSET($O1,-18,0))&gt;=19</formula>
    </cfRule>
    <cfRule type="expression" dxfId="14" priority="364">
      <formula>VALUE(OFFSET($O1,-16,0))&gt;=17</formula>
    </cfRule>
    <cfRule type="expression" dxfId="13" priority="365">
      <formula>VALUE(OFFSET($O1,-15,0))&gt;=16</formula>
    </cfRule>
    <cfRule type="expression" dxfId="12" priority="366">
      <formula>VALUE(OFFSET($O1,-14,0))&gt;=15</formula>
    </cfRule>
    <cfRule type="expression" dxfId="11" priority="367">
      <formula>VALUE(OFFSET($O1,-13,0))&gt;=14</formula>
    </cfRule>
    <cfRule type="expression" dxfId="10" priority="368">
      <formula>VALUE(OFFSET($O1,-12,0))&gt;=13</formula>
    </cfRule>
    <cfRule type="expression" dxfId="9" priority="369">
      <formula>VALUE(OFFSET($O1,-11,0))&gt;=12</formula>
    </cfRule>
    <cfRule type="expression" dxfId="8" priority="370">
      <formula>VALUE(OFFSET($O1,-10,0))&gt;=11</formula>
    </cfRule>
  </conditionalFormatting>
  <conditionalFormatting sqref="A32:U9923">
    <cfRule type="expression" dxfId="7" priority="258">
      <formula>COUNTA($A32:$U32)&gt;=1</formula>
    </cfRule>
    <cfRule type="expression" dxfId="6" priority="259">
      <formula>COUNTA($A31:$U31)&gt;=1</formula>
    </cfRule>
  </conditionalFormatting>
  <conditionalFormatting sqref="A39:U9923">
    <cfRule type="expression" dxfId="5" priority="360">
      <formula>COUNTA($A39:$U39)=0</formula>
    </cfRule>
    <cfRule type="expression" dxfId="4" priority="359">
      <formula>COUNTA($A39:$U39)=0</formula>
    </cfRule>
  </conditionalFormatting>
  <conditionalFormatting sqref="L1:L1048576 O1:T1048576">
    <cfRule type="expression" dxfId="3" priority="255">
      <formula>$A1="Individual"</formula>
    </cfRule>
  </conditionalFormatting>
  <conditionalFormatting sqref="N1:N1048576">
    <cfRule type="expression" dxfId="2" priority="1">
      <formula>A1="Corporate"</formula>
    </cfRule>
  </conditionalFormatting>
  <conditionalFormatting sqref="N1:T1048576">
    <cfRule type="expression" dxfId="1" priority="6">
      <formula>$A1="Sub-placing agent / Sub-underwriter"</formula>
    </cfRule>
  </conditionalFormatting>
  <conditionalFormatting sqref="P1:T1048576">
    <cfRule type="expression" dxfId="0" priority="256">
      <formula>$O1="See remark"</formula>
    </cfRule>
  </conditionalFormatting>
  <dataValidations count="16">
    <dataValidation type="custom" allowBlank="1" showInputMessage="1" showErrorMessage="1" error="Invalid character" sqref="E33 E43 E37" xr:uid="{00000000-0002-0000-0000-000000000000}">
      <formula1>X33=TRUE</formula1>
    </dataValidation>
    <dataValidation type="list" allowBlank="1" showInputMessage="1" showErrorMessage="1" sqref="B19:B20 B15:B16" xr:uid="{00000000-0002-0000-0000-000001000000}">
      <formula1>INDIRECT(SUBSTITUTE(SUBSTITUTE(SUBSTITUTE(A15,"-", ""),"/", "")," ", ""))</formula1>
    </dataValidation>
    <dataValidation type="custom" allowBlank="1" showInputMessage="1" showErrorMessage="1" error="Input not a number. Please enter a valid phone number." sqref="K1:K32" xr:uid="{00000000-0002-0000-0000-000002000000}">
      <formula1>ISNUMBER(VALUE(K1))</formula1>
    </dataValidation>
    <dataValidation type="custom" allowBlank="1" showInputMessage="1" showErrorMessage="1" error="Invalid input. Please input arabic figures or input &quot;See remark&quot; if the beneficial owner is an institution." sqref="O1:O32" xr:uid="{00000000-0002-0000-0000-000003000000}">
      <formula1>OR(ISNUMBER(O1),O1="see remark")</formula1>
    </dataValidation>
    <dataValidation type="list" allowBlank="1" showInputMessage="1" showErrorMessage="1" sqref="P16:P18" xr:uid="{00000000-0002-0000-0000-000004000000}">
      <formula1>Individual</formula1>
    </dataValidation>
    <dataValidation type="custom" allowBlank="1" showInputMessage="1" showErrorMessage="1" error="Invalid characters" sqref="E38:E42 E44:E1048576 E34:E36" xr:uid="{00000000-0002-0000-0000-000005000000}">
      <formula1>X34=TRUE</formula1>
    </dataValidation>
    <dataValidation type="custom" allowBlank="1" showInputMessage="1" showErrorMessage="1" error="Please enter a valid phone number" sqref="K33:K1048576" xr:uid="{00000000-0002-0000-0000-000006000000}">
      <formula1>AND(ISNUMBER(K33),K33&gt;0)</formula1>
    </dataValidation>
    <dataValidation type="custom" allowBlank="1" showInputMessage="1" showErrorMessage="1" sqref="J33:J1048576" xr:uid="{00000000-0002-0000-0000-000007000000}">
      <formula1>AND(ISNUMBER(J33),J33&gt;0)</formula1>
    </dataValidation>
    <dataValidation type="list" allowBlank="1" showInputMessage="1" showErrorMessage="1" errorTitle="Incorrect input" error="Please select the ID type from the drop down list." sqref="P33:P1048576" xr:uid="{00000000-0002-0000-0000-000008000000}">
      <formula1>Individual</formula1>
    </dataValidation>
    <dataValidation type="custom" allowBlank="1" showInputMessage="1" showErrorMessage="1" error="Invalid character" sqref="S33:S1048576" xr:uid="{00000000-0002-0000-0000-000009000000}">
      <formula1>Y33=TRUE</formula1>
    </dataValidation>
    <dataValidation type="custom" allowBlank="1" showInputMessage="1" showErrorMessage="1" errorTitle="Invalid input" error="Incorrect ID format" prompt="For HKID, please input in the format of A123456(7)" sqref="R33:R1048576" xr:uid="{00000000-0002-0000-0000-00000A000000}">
      <formula1>OR(W33=TRUE,W33="")</formula1>
    </dataValidation>
    <dataValidation type="whole" operator="greaterThan" allowBlank="1" showInputMessage="1" showErrorMessage="1" error="Invalid number. Please input an interger." sqref="M1:M12 M15:M30 M33:M1048576" xr:uid="{00000000-0002-0000-0000-00000B000000}">
      <formula1>0</formula1>
    </dataValidation>
    <dataValidation type="list" allowBlank="1" showInputMessage="1" showErrorMessage="1" errorTitle="Incorrect input" error="Please select the ID type from the drop down list." sqref="B33:B1048576" xr:uid="{00000000-0002-0000-0000-00000C000000}">
      <formula1>INDIRECT(SUBSTITUTE(SUBSTITUTE(SUBSTITUTE(A33,"-", ""),"/", "")," ", ""))</formula1>
    </dataValidation>
    <dataValidation type="custom" allowBlank="1" showInputMessage="1" showErrorMessage="1" errorTitle="Invalid input" error="Incorrect ID format" prompt="For HKID, please input in the format of A123456(7)" sqref="D33:D1048576" xr:uid="{00000000-0002-0000-0000-00000D000000}">
      <formula1>OR(V33=TRUE,V33="")</formula1>
    </dataValidation>
    <dataValidation type="custom" allowBlank="1" showInputMessage="1" showErrorMessage="1" errorTitle="Incomplete entry" error="Please complete the previous row before filling in this row." sqref="G33:G1048576" xr:uid="{00000000-0002-0000-0000-00000E000000}">
      <formula1>Z33=TRUE</formula1>
    </dataValidation>
    <dataValidation operator="greaterThan" allowBlank="1" showInputMessage="1" showErrorMessage="1" error="Invalid number. Please input an interger." sqref="M13:M14 M31:M32" xr:uid="{CE554FD3-2F06-4F79-A5A3-74686144153D}"/>
  </dataValidations>
  <pageMargins left="0.51181102362204722" right="0.51181102362204722" top="0.51181102362204722" bottom="0.51181102362204722" header="0.51181102362204722" footer="0.51181102362204722"/>
  <pageSetup paperSize="8" scale="54" orientation="landscape" r:id="rId1"/>
  <headerFooter alignWithMargins="0">
    <oddHeader>&amp;C&amp;"Arial,Bold"Placee Information Filed 
by Broker&amp;R&amp;"Times New Roman,Regular"CI205M</oddHeader>
    <oddFooter>&amp;RJun 2024</oddFooter>
  </headerFooter>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F000000}">
          <x14:formula1>
            <xm:f>Sheet2!$A$1:$C$1</xm:f>
          </x14:formula1>
          <xm:sqref>A19:A20 A15:A16</xm:sqref>
        </x14:dataValidation>
        <x14:dataValidation type="list" allowBlank="1" showInputMessage="1" showErrorMessage="1" xr:uid="{00000000-0002-0000-0000-000010000000}">
          <x14:formula1>
            <xm:f>IF($P13="HKID",Sheet2!$G$2,Sheet2!$G$2:$G$250)</xm:f>
          </x14:formula1>
          <xm:sqref>Q13:Q32</xm:sqref>
        </x14:dataValidation>
        <x14:dataValidation type="list" allowBlank="1" showInputMessage="1" showErrorMessage="1" errorTitle="Incorrect input" error="Please select the placee type from the drop down list." xr:uid="{00000000-0002-0000-0000-000011000000}">
          <x14:formula1>
            <xm:f>IF($O33="",Sheet2!$A$1:$C$1,IF($O33&lt;&gt;"",Sheet2!$B$1,""))</xm:f>
          </x14:formula1>
          <xm:sqref>A33:A1048576</xm:sqref>
        </x14:dataValidation>
        <x14:dataValidation type="list" allowBlank="1" showInputMessage="1" showErrorMessage="1" error="Invalid input." xr:uid="{00000000-0002-0000-0000-000012000000}">
          <x14:formula1>
            <xm:f>IF($A33="Corporate",Sheet2!$F$2:$F$22,Sheet2!$F$23)</xm:f>
          </x14:formula1>
          <xm:sqref>O33:O1048576</xm:sqref>
        </x14:dataValidation>
        <x14:dataValidation type="list" allowBlank="1" showInputMessage="1" showErrorMessage="1" errorTitle="Incorrect input" error="Please select the issuing country or jurisdiction from the drop down list." prompt="Please choose the country codes under ISO-3166. For details, please refer to https://www.iban.com/country-codes" xr:uid="{00000000-0002-0000-0000-000013000000}">
          <x14:formula1>
            <xm:f>IF($B33="HKID",Sheet2!$G$2,Sheet2!$G$2:$G$250)</xm:f>
          </x14:formula1>
          <xm:sqref>C33:C1048576</xm:sqref>
        </x14:dataValidation>
        <x14:dataValidation type="list" allowBlank="1" showInputMessage="1" showErrorMessage="1" errorTitle="Incorrect input" error="Please select the issuing country or jurisdiction from the drop down list." prompt="Please choose the country codes under ISO-3166. For details, please refer to https://www.iban.com/country-codes" xr:uid="{00000000-0002-0000-0000-000014000000}">
          <x14:formula1>
            <xm:f>IF($P33="HKID",Sheet2!$G$2,Sheet2!$G$2:$G$250)</xm:f>
          </x14:formula1>
          <xm:sqref>Q33:Q1048576</xm:sqref>
        </x14:dataValidation>
        <x14:dataValidation type="custom" allowBlank="1" showInputMessage="1" showErrorMessage="1" error="Invalid characters._x000a_" xr:uid="{00000000-0002-0000-0000-000015000000}">
          <x14:formula1>
            <xm:f>COUNT(MATCH(MID(TEXT(E1,"0"),ROW(INDIRECT("1:"&amp;LEN(TEXT(E1,"0")))),1),Sheet2!E:E,0))=LEN(TEXT(E1,"0"))</xm:f>
          </x14:formula1>
          <xm:sqref>E1:E32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50"/>
  <sheetViews>
    <sheetView zoomScale="130" zoomScaleNormal="130" workbookViewId="0">
      <selection activeCell="C1" sqref="C1"/>
    </sheetView>
  </sheetViews>
  <sheetFormatPr defaultRowHeight="12.45" x14ac:dyDescent="0.3"/>
  <cols>
    <col min="1" max="2" width="28.15234375" bestFit="1" customWidth="1"/>
    <col min="3" max="3" width="37.15234375" bestFit="1" customWidth="1"/>
    <col min="5" max="5" width="20.53515625" customWidth="1"/>
    <col min="6" max="6" width="30.3828125" bestFit="1" customWidth="1"/>
    <col min="7" max="7" width="13.3828125" style="47" bestFit="1" customWidth="1"/>
  </cols>
  <sheetData>
    <row r="1" spans="1:7" x14ac:dyDescent="0.3">
      <c r="A1" t="s">
        <v>28</v>
      </c>
      <c r="B1" t="s">
        <v>29</v>
      </c>
      <c r="C1" t="s">
        <v>53</v>
      </c>
      <c r="E1" s="40" t="s">
        <v>74</v>
      </c>
      <c r="F1" s="46" t="s">
        <v>396</v>
      </c>
      <c r="G1" s="46" t="s">
        <v>394</v>
      </c>
    </row>
    <row r="2" spans="1:7" x14ac:dyDescent="0.3">
      <c r="A2" t="s">
        <v>25</v>
      </c>
      <c r="B2" t="s">
        <v>31</v>
      </c>
      <c r="C2" t="s">
        <v>31</v>
      </c>
      <c r="E2" s="41" t="s">
        <v>136</v>
      </c>
      <c r="F2" s="45" t="s">
        <v>395</v>
      </c>
      <c r="G2" s="47" t="s">
        <v>41</v>
      </c>
    </row>
    <row r="3" spans="1:7" x14ac:dyDescent="0.3">
      <c r="A3" t="s">
        <v>26</v>
      </c>
      <c r="B3" t="s">
        <v>32</v>
      </c>
      <c r="C3" t="s">
        <v>32</v>
      </c>
      <c r="E3" s="41" t="s">
        <v>75</v>
      </c>
      <c r="F3" s="45">
        <v>1</v>
      </c>
      <c r="G3" s="47" t="s">
        <v>72</v>
      </c>
    </row>
    <row r="4" spans="1:7" x14ac:dyDescent="0.3">
      <c r="A4" t="s">
        <v>27</v>
      </c>
      <c r="B4" t="s">
        <v>33</v>
      </c>
      <c r="C4" t="s">
        <v>33</v>
      </c>
      <c r="E4" s="42" t="s">
        <v>76</v>
      </c>
      <c r="F4" s="45">
        <v>2</v>
      </c>
      <c r="G4" s="47" t="s">
        <v>147</v>
      </c>
    </row>
    <row r="5" spans="1:7" x14ac:dyDescent="0.3">
      <c r="E5" s="41" t="s">
        <v>77</v>
      </c>
      <c r="F5" s="45">
        <v>3</v>
      </c>
      <c r="G5" s="47" t="s">
        <v>148</v>
      </c>
    </row>
    <row r="6" spans="1:7" x14ac:dyDescent="0.3">
      <c r="E6" s="42" t="s">
        <v>78</v>
      </c>
      <c r="F6" s="45">
        <v>4</v>
      </c>
      <c r="G6" s="47" t="s">
        <v>149</v>
      </c>
    </row>
    <row r="7" spans="1:7" x14ac:dyDescent="0.3">
      <c r="E7" s="41" t="s">
        <v>79</v>
      </c>
      <c r="F7" s="45">
        <v>5</v>
      </c>
      <c r="G7" s="47" t="s">
        <v>150</v>
      </c>
    </row>
    <row r="8" spans="1:7" x14ac:dyDescent="0.3">
      <c r="E8" s="42" t="s">
        <v>80</v>
      </c>
      <c r="F8" s="45">
        <v>6</v>
      </c>
      <c r="G8" s="47" t="s">
        <v>151</v>
      </c>
    </row>
    <row r="9" spans="1:7" x14ac:dyDescent="0.3">
      <c r="E9" s="41" t="s">
        <v>81</v>
      </c>
      <c r="F9" s="45">
        <v>7</v>
      </c>
      <c r="G9" s="47" t="s">
        <v>152</v>
      </c>
    </row>
    <row r="10" spans="1:7" x14ac:dyDescent="0.3">
      <c r="E10" s="42" t="s">
        <v>82</v>
      </c>
      <c r="F10" s="45">
        <v>8</v>
      </c>
      <c r="G10" s="47" t="s">
        <v>153</v>
      </c>
    </row>
    <row r="11" spans="1:7" x14ac:dyDescent="0.3">
      <c r="E11" s="41" t="s">
        <v>83</v>
      </c>
      <c r="F11" s="45">
        <v>9</v>
      </c>
      <c r="G11" s="47" t="s">
        <v>154</v>
      </c>
    </row>
    <row r="12" spans="1:7" x14ac:dyDescent="0.3">
      <c r="E12" s="42" t="s">
        <v>84</v>
      </c>
      <c r="F12" s="45">
        <v>10</v>
      </c>
      <c r="G12" s="47" t="s">
        <v>155</v>
      </c>
    </row>
    <row r="13" spans="1:7" x14ac:dyDescent="0.3">
      <c r="E13" s="41" t="s">
        <v>85</v>
      </c>
      <c r="F13" s="45">
        <v>11</v>
      </c>
      <c r="G13" s="47" t="s">
        <v>156</v>
      </c>
    </row>
    <row r="14" spans="1:7" x14ac:dyDescent="0.3">
      <c r="E14" s="42" t="s">
        <v>86</v>
      </c>
      <c r="F14" s="45">
        <v>12</v>
      </c>
      <c r="G14" s="47" t="s">
        <v>157</v>
      </c>
    </row>
    <row r="15" spans="1:7" x14ac:dyDescent="0.3">
      <c r="E15" s="41" t="s">
        <v>87</v>
      </c>
      <c r="F15" s="45">
        <v>13</v>
      </c>
      <c r="G15" s="47" t="s">
        <v>158</v>
      </c>
    </row>
    <row r="16" spans="1:7" x14ac:dyDescent="0.3">
      <c r="E16" s="42" t="s">
        <v>88</v>
      </c>
      <c r="F16" s="45">
        <v>14</v>
      </c>
      <c r="G16" s="47" t="s">
        <v>159</v>
      </c>
    </row>
    <row r="17" spans="5:7" x14ac:dyDescent="0.3">
      <c r="E17" s="41" t="s">
        <v>89</v>
      </c>
      <c r="F17" s="45">
        <v>15</v>
      </c>
      <c r="G17" s="47" t="s">
        <v>160</v>
      </c>
    </row>
    <row r="18" spans="5:7" x14ac:dyDescent="0.3">
      <c r="E18" s="42" t="s">
        <v>90</v>
      </c>
      <c r="F18" s="45">
        <v>16</v>
      </c>
      <c r="G18" s="47" t="s">
        <v>161</v>
      </c>
    </row>
    <row r="19" spans="5:7" x14ac:dyDescent="0.3">
      <c r="E19" s="41" t="s">
        <v>91</v>
      </c>
      <c r="F19" s="45">
        <v>17</v>
      </c>
      <c r="G19" s="47" t="s">
        <v>162</v>
      </c>
    </row>
    <row r="20" spans="5:7" x14ac:dyDescent="0.3">
      <c r="E20" s="42" t="s">
        <v>92</v>
      </c>
      <c r="F20" s="45">
        <v>18</v>
      </c>
      <c r="G20" s="47" t="s">
        <v>163</v>
      </c>
    </row>
    <row r="21" spans="5:7" x14ac:dyDescent="0.3">
      <c r="E21" s="41" t="s">
        <v>93</v>
      </c>
      <c r="F21" s="45">
        <v>19</v>
      </c>
      <c r="G21" s="47" t="s">
        <v>164</v>
      </c>
    </row>
    <row r="22" spans="5:7" x14ac:dyDescent="0.3">
      <c r="E22" s="42" t="s">
        <v>94</v>
      </c>
      <c r="F22" s="45">
        <v>20</v>
      </c>
      <c r="G22" s="47" t="s">
        <v>165</v>
      </c>
    </row>
    <row r="23" spans="5:7" x14ac:dyDescent="0.3">
      <c r="E23" s="41" t="s">
        <v>95</v>
      </c>
      <c r="G23" s="47" t="s">
        <v>166</v>
      </c>
    </row>
    <row r="24" spans="5:7" x14ac:dyDescent="0.3">
      <c r="E24" s="42" t="s">
        <v>96</v>
      </c>
      <c r="G24" s="47" t="s">
        <v>167</v>
      </c>
    </row>
    <row r="25" spans="5:7" x14ac:dyDescent="0.3">
      <c r="E25" s="41" t="s">
        <v>97</v>
      </c>
      <c r="G25" s="47" t="s">
        <v>168</v>
      </c>
    </row>
    <row r="26" spans="5:7" x14ac:dyDescent="0.3">
      <c r="E26" s="42" t="s">
        <v>98</v>
      </c>
      <c r="G26" s="47" t="s">
        <v>169</v>
      </c>
    </row>
    <row r="27" spans="5:7" x14ac:dyDescent="0.3">
      <c r="E27" s="41" t="s">
        <v>99</v>
      </c>
      <c r="G27" s="47" t="s">
        <v>170</v>
      </c>
    </row>
    <row r="28" spans="5:7" x14ac:dyDescent="0.3">
      <c r="E28" s="42" t="s">
        <v>100</v>
      </c>
      <c r="G28" s="47" t="s">
        <v>171</v>
      </c>
    </row>
    <row r="29" spans="5:7" x14ac:dyDescent="0.3">
      <c r="E29" s="41" t="s">
        <v>71</v>
      </c>
      <c r="G29" s="47" t="s">
        <v>172</v>
      </c>
    </row>
    <row r="30" spans="5:7" x14ac:dyDescent="0.3">
      <c r="E30" s="42" t="s">
        <v>101</v>
      </c>
      <c r="G30" s="47" t="s">
        <v>173</v>
      </c>
    </row>
    <row r="31" spans="5:7" x14ac:dyDescent="0.3">
      <c r="E31" s="41" t="s">
        <v>102</v>
      </c>
      <c r="G31" s="47" t="s">
        <v>174</v>
      </c>
    </row>
    <row r="32" spans="5:7" x14ac:dyDescent="0.3">
      <c r="E32" s="42" t="s">
        <v>103</v>
      </c>
      <c r="G32" s="47" t="s">
        <v>175</v>
      </c>
    </row>
    <row r="33" spans="5:7" x14ac:dyDescent="0.3">
      <c r="E33" s="41" t="s">
        <v>104</v>
      </c>
      <c r="G33" s="47" t="s">
        <v>176</v>
      </c>
    </row>
    <row r="34" spans="5:7" x14ac:dyDescent="0.3">
      <c r="E34" s="42" t="s">
        <v>105</v>
      </c>
      <c r="G34" s="47" t="s">
        <v>177</v>
      </c>
    </row>
    <row r="35" spans="5:7" x14ac:dyDescent="0.3">
      <c r="E35" s="41" t="s">
        <v>106</v>
      </c>
      <c r="G35" s="47" t="s">
        <v>178</v>
      </c>
    </row>
    <row r="36" spans="5:7" x14ac:dyDescent="0.3">
      <c r="E36" s="42" t="s">
        <v>107</v>
      </c>
      <c r="G36" s="47" t="s">
        <v>179</v>
      </c>
    </row>
    <row r="37" spans="5:7" x14ac:dyDescent="0.3">
      <c r="E37" s="41" t="s">
        <v>108</v>
      </c>
      <c r="G37" s="47" t="s">
        <v>180</v>
      </c>
    </row>
    <row r="38" spans="5:7" x14ac:dyDescent="0.3">
      <c r="E38" s="42" t="s">
        <v>109</v>
      </c>
      <c r="G38" s="47" t="s">
        <v>181</v>
      </c>
    </row>
    <row r="39" spans="5:7" x14ac:dyDescent="0.3">
      <c r="E39" s="41" t="s">
        <v>110</v>
      </c>
      <c r="G39" s="47" t="s">
        <v>182</v>
      </c>
    </row>
    <row r="40" spans="5:7" x14ac:dyDescent="0.3">
      <c r="E40" s="42" t="s">
        <v>111</v>
      </c>
      <c r="G40" s="47" t="s">
        <v>183</v>
      </c>
    </row>
    <row r="41" spans="5:7" x14ac:dyDescent="0.3">
      <c r="E41" s="41" t="s">
        <v>112</v>
      </c>
      <c r="G41" s="47" t="s">
        <v>184</v>
      </c>
    </row>
    <row r="42" spans="5:7" x14ac:dyDescent="0.3">
      <c r="E42" s="42" t="s">
        <v>113</v>
      </c>
      <c r="G42" s="47" t="s">
        <v>185</v>
      </c>
    </row>
    <row r="43" spans="5:7" x14ac:dyDescent="0.3">
      <c r="E43" s="41" t="s">
        <v>114</v>
      </c>
      <c r="G43" s="47" t="s">
        <v>186</v>
      </c>
    </row>
    <row r="44" spans="5:7" x14ac:dyDescent="0.3">
      <c r="E44" s="42" t="s">
        <v>115</v>
      </c>
      <c r="G44" s="47" t="s">
        <v>187</v>
      </c>
    </row>
    <row r="45" spans="5:7" x14ac:dyDescent="0.3">
      <c r="E45" s="41" t="s">
        <v>116</v>
      </c>
      <c r="G45" s="47" t="s">
        <v>188</v>
      </c>
    </row>
    <row r="46" spans="5:7" x14ac:dyDescent="0.3">
      <c r="E46" s="42" t="s">
        <v>117</v>
      </c>
      <c r="G46" s="47" t="s">
        <v>189</v>
      </c>
    </row>
    <row r="47" spans="5:7" x14ac:dyDescent="0.3">
      <c r="E47" s="41" t="s">
        <v>118</v>
      </c>
      <c r="G47" s="47" t="s">
        <v>190</v>
      </c>
    </row>
    <row r="48" spans="5:7" x14ac:dyDescent="0.3">
      <c r="E48" s="42" t="s">
        <v>119</v>
      </c>
      <c r="G48" s="47" t="s">
        <v>191</v>
      </c>
    </row>
    <row r="49" spans="5:7" x14ac:dyDescent="0.3">
      <c r="E49" s="41" t="s">
        <v>120</v>
      </c>
      <c r="G49" s="47" t="s">
        <v>192</v>
      </c>
    </row>
    <row r="50" spans="5:7" x14ac:dyDescent="0.3">
      <c r="E50" s="42" t="s">
        <v>121</v>
      </c>
      <c r="G50" s="47" t="s">
        <v>193</v>
      </c>
    </row>
    <row r="51" spans="5:7" x14ac:dyDescent="0.3">
      <c r="E51" s="41" t="s">
        <v>122</v>
      </c>
      <c r="G51" s="47" t="s">
        <v>194</v>
      </c>
    </row>
    <row r="52" spans="5:7" x14ac:dyDescent="0.3">
      <c r="E52" s="42" t="s">
        <v>123</v>
      </c>
      <c r="G52" s="47" t="s">
        <v>195</v>
      </c>
    </row>
    <row r="53" spans="5:7" x14ac:dyDescent="0.3">
      <c r="E53" s="41" t="s">
        <v>124</v>
      </c>
      <c r="G53" s="47" t="s">
        <v>196</v>
      </c>
    </row>
    <row r="54" spans="5:7" x14ac:dyDescent="0.3">
      <c r="E54" s="42" t="s">
        <v>125</v>
      </c>
      <c r="G54" s="47" t="s">
        <v>197</v>
      </c>
    </row>
    <row r="55" spans="5:7" x14ac:dyDescent="0.3">
      <c r="E55" s="41" t="s">
        <v>126</v>
      </c>
      <c r="G55" s="47" t="s">
        <v>198</v>
      </c>
    </row>
    <row r="56" spans="5:7" x14ac:dyDescent="0.3">
      <c r="E56" s="42" t="s">
        <v>127</v>
      </c>
      <c r="G56" s="47" t="s">
        <v>199</v>
      </c>
    </row>
    <row r="57" spans="5:7" x14ac:dyDescent="0.3">
      <c r="E57" s="41" t="s">
        <v>128</v>
      </c>
      <c r="G57" s="47" t="s">
        <v>200</v>
      </c>
    </row>
    <row r="58" spans="5:7" x14ac:dyDescent="0.3">
      <c r="E58" s="42" t="s">
        <v>129</v>
      </c>
      <c r="G58" s="47" t="s">
        <v>201</v>
      </c>
    </row>
    <row r="59" spans="5:7" x14ac:dyDescent="0.3">
      <c r="E59" s="41" t="s">
        <v>130</v>
      </c>
      <c r="G59" s="47" t="s">
        <v>202</v>
      </c>
    </row>
    <row r="60" spans="5:7" x14ac:dyDescent="0.3">
      <c r="E60" s="42" t="s">
        <v>131</v>
      </c>
      <c r="G60" s="47" t="s">
        <v>203</v>
      </c>
    </row>
    <row r="61" spans="5:7" x14ac:dyDescent="0.3">
      <c r="E61" s="41" t="s">
        <v>132</v>
      </c>
      <c r="G61" s="47" t="s">
        <v>204</v>
      </c>
    </row>
    <row r="62" spans="5:7" x14ac:dyDescent="0.3">
      <c r="E62" s="42" t="s">
        <v>133</v>
      </c>
      <c r="G62" s="47" t="s">
        <v>205</v>
      </c>
    </row>
    <row r="63" spans="5:7" x14ac:dyDescent="0.3">
      <c r="E63" s="41" t="s">
        <v>134</v>
      </c>
      <c r="G63" s="47" t="s">
        <v>206</v>
      </c>
    </row>
    <row r="64" spans="5:7" x14ac:dyDescent="0.3">
      <c r="E64" s="42" t="s">
        <v>135</v>
      </c>
      <c r="G64" s="47" t="s">
        <v>207</v>
      </c>
    </row>
    <row r="65" spans="5:7" x14ac:dyDescent="0.3">
      <c r="E65" s="43" t="s">
        <v>137</v>
      </c>
      <c r="G65" s="47" t="s">
        <v>208</v>
      </c>
    </row>
    <row r="66" spans="5:7" x14ac:dyDescent="0.3">
      <c r="E66" s="44" t="s">
        <v>138</v>
      </c>
      <c r="G66" s="47" t="s">
        <v>209</v>
      </c>
    </row>
    <row r="67" spans="5:7" x14ac:dyDescent="0.3">
      <c r="E67" s="43" t="s">
        <v>139</v>
      </c>
      <c r="G67" s="47" t="s">
        <v>210</v>
      </c>
    </row>
    <row r="68" spans="5:7" x14ac:dyDescent="0.3">
      <c r="E68" s="44" t="s">
        <v>140</v>
      </c>
      <c r="G68" s="47" t="s">
        <v>211</v>
      </c>
    </row>
    <row r="69" spans="5:7" x14ac:dyDescent="0.3">
      <c r="E69" s="43" t="s">
        <v>141</v>
      </c>
      <c r="G69" s="47" t="s">
        <v>212</v>
      </c>
    </row>
    <row r="70" spans="5:7" x14ac:dyDescent="0.3">
      <c r="E70" s="44" t="s">
        <v>142</v>
      </c>
      <c r="G70" s="47" t="s">
        <v>213</v>
      </c>
    </row>
    <row r="71" spans="5:7" x14ac:dyDescent="0.3">
      <c r="E71" s="43" t="s">
        <v>143</v>
      </c>
      <c r="G71" s="47" t="s">
        <v>214</v>
      </c>
    </row>
    <row r="72" spans="5:7" x14ac:dyDescent="0.3">
      <c r="E72" s="44" t="s">
        <v>144</v>
      </c>
      <c r="G72" s="47" t="s">
        <v>215</v>
      </c>
    </row>
    <row r="73" spans="5:7" x14ac:dyDescent="0.3">
      <c r="E73" s="43" t="s">
        <v>145</v>
      </c>
      <c r="G73" s="47" t="s">
        <v>216</v>
      </c>
    </row>
    <row r="74" spans="5:7" x14ac:dyDescent="0.3">
      <c r="E74" s="44" t="s">
        <v>146</v>
      </c>
      <c r="G74" s="47" t="s">
        <v>217</v>
      </c>
    </row>
    <row r="75" spans="5:7" x14ac:dyDescent="0.3">
      <c r="G75" s="47" t="s">
        <v>218</v>
      </c>
    </row>
    <row r="76" spans="5:7" x14ac:dyDescent="0.3">
      <c r="G76" s="47" t="s">
        <v>219</v>
      </c>
    </row>
    <row r="77" spans="5:7" x14ac:dyDescent="0.3">
      <c r="G77" s="47" t="s">
        <v>220</v>
      </c>
    </row>
    <row r="78" spans="5:7" x14ac:dyDescent="0.3">
      <c r="G78" s="47" t="s">
        <v>221</v>
      </c>
    </row>
    <row r="79" spans="5:7" x14ac:dyDescent="0.3">
      <c r="G79" s="47" t="s">
        <v>222</v>
      </c>
    </row>
    <row r="80" spans="5:7" x14ac:dyDescent="0.3">
      <c r="G80" s="47" t="s">
        <v>223</v>
      </c>
    </row>
    <row r="81" spans="7:7" x14ac:dyDescent="0.3">
      <c r="G81" s="47" t="s">
        <v>224</v>
      </c>
    </row>
    <row r="82" spans="7:7" x14ac:dyDescent="0.3">
      <c r="G82" s="47" t="s">
        <v>225</v>
      </c>
    </row>
    <row r="83" spans="7:7" x14ac:dyDescent="0.3">
      <c r="G83" s="47" t="s">
        <v>226</v>
      </c>
    </row>
    <row r="84" spans="7:7" x14ac:dyDescent="0.3">
      <c r="G84" s="47" t="s">
        <v>227</v>
      </c>
    </row>
    <row r="85" spans="7:7" x14ac:dyDescent="0.3">
      <c r="G85" s="47" t="s">
        <v>228</v>
      </c>
    </row>
    <row r="86" spans="7:7" x14ac:dyDescent="0.3">
      <c r="G86" s="47" t="s">
        <v>229</v>
      </c>
    </row>
    <row r="87" spans="7:7" x14ac:dyDescent="0.3">
      <c r="G87" s="47" t="s">
        <v>230</v>
      </c>
    </row>
    <row r="88" spans="7:7" x14ac:dyDescent="0.3">
      <c r="G88" s="47" t="s">
        <v>231</v>
      </c>
    </row>
    <row r="89" spans="7:7" x14ac:dyDescent="0.3">
      <c r="G89" s="47" t="s">
        <v>232</v>
      </c>
    </row>
    <row r="90" spans="7:7" x14ac:dyDescent="0.3">
      <c r="G90" s="47" t="s">
        <v>233</v>
      </c>
    </row>
    <row r="91" spans="7:7" x14ac:dyDescent="0.3">
      <c r="G91" s="47" t="s">
        <v>234</v>
      </c>
    </row>
    <row r="92" spans="7:7" x14ac:dyDescent="0.3">
      <c r="G92" s="47" t="s">
        <v>235</v>
      </c>
    </row>
    <row r="93" spans="7:7" x14ac:dyDescent="0.3">
      <c r="G93" s="47" t="s">
        <v>236</v>
      </c>
    </row>
    <row r="94" spans="7:7" x14ac:dyDescent="0.3">
      <c r="G94" s="47" t="s">
        <v>237</v>
      </c>
    </row>
    <row r="95" spans="7:7" x14ac:dyDescent="0.3">
      <c r="G95" s="47" t="s">
        <v>238</v>
      </c>
    </row>
    <row r="96" spans="7:7" x14ac:dyDescent="0.3">
      <c r="G96" s="47" t="s">
        <v>239</v>
      </c>
    </row>
    <row r="97" spans="7:7" x14ac:dyDescent="0.3">
      <c r="G97" s="47" t="s">
        <v>240</v>
      </c>
    </row>
    <row r="98" spans="7:7" x14ac:dyDescent="0.3">
      <c r="G98" s="47" t="s">
        <v>241</v>
      </c>
    </row>
    <row r="99" spans="7:7" x14ac:dyDescent="0.3">
      <c r="G99" s="47" t="s">
        <v>242</v>
      </c>
    </row>
    <row r="100" spans="7:7" x14ac:dyDescent="0.3">
      <c r="G100" s="47" t="s">
        <v>243</v>
      </c>
    </row>
    <row r="101" spans="7:7" x14ac:dyDescent="0.3">
      <c r="G101" s="47" t="s">
        <v>244</v>
      </c>
    </row>
    <row r="102" spans="7:7" x14ac:dyDescent="0.3">
      <c r="G102" s="47" t="s">
        <v>245</v>
      </c>
    </row>
    <row r="103" spans="7:7" x14ac:dyDescent="0.3">
      <c r="G103" s="47" t="s">
        <v>246</v>
      </c>
    </row>
    <row r="104" spans="7:7" x14ac:dyDescent="0.3">
      <c r="G104" s="47" t="s">
        <v>247</v>
      </c>
    </row>
    <row r="105" spans="7:7" x14ac:dyDescent="0.3">
      <c r="G105" s="47" t="s">
        <v>248</v>
      </c>
    </row>
    <row r="106" spans="7:7" x14ac:dyDescent="0.3">
      <c r="G106" s="47" t="s">
        <v>249</v>
      </c>
    </row>
    <row r="107" spans="7:7" x14ac:dyDescent="0.3">
      <c r="G107" s="47" t="s">
        <v>250</v>
      </c>
    </row>
    <row r="108" spans="7:7" x14ac:dyDescent="0.3">
      <c r="G108" s="47" t="s">
        <v>251</v>
      </c>
    </row>
    <row r="109" spans="7:7" x14ac:dyDescent="0.3">
      <c r="G109" s="47" t="s">
        <v>252</v>
      </c>
    </row>
    <row r="110" spans="7:7" x14ac:dyDescent="0.3">
      <c r="G110" s="47" t="s">
        <v>253</v>
      </c>
    </row>
    <row r="111" spans="7:7" x14ac:dyDescent="0.3">
      <c r="G111" s="47" t="s">
        <v>254</v>
      </c>
    </row>
    <row r="112" spans="7:7" x14ac:dyDescent="0.3">
      <c r="G112" s="47" t="s">
        <v>255</v>
      </c>
    </row>
    <row r="113" spans="7:7" x14ac:dyDescent="0.3">
      <c r="G113" s="47" t="s">
        <v>256</v>
      </c>
    </row>
    <row r="114" spans="7:7" x14ac:dyDescent="0.3">
      <c r="G114" s="47" t="s">
        <v>257</v>
      </c>
    </row>
    <row r="115" spans="7:7" x14ac:dyDescent="0.3">
      <c r="G115" s="47" t="s">
        <v>258</v>
      </c>
    </row>
    <row r="116" spans="7:7" x14ac:dyDescent="0.3">
      <c r="G116" s="47" t="s">
        <v>259</v>
      </c>
    </row>
    <row r="117" spans="7:7" x14ac:dyDescent="0.3">
      <c r="G117" s="47" t="s">
        <v>260</v>
      </c>
    </row>
    <row r="118" spans="7:7" x14ac:dyDescent="0.3">
      <c r="G118" s="47" t="s">
        <v>261</v>
      </c>
    </row>
    <row r="119" spans="7:7" x14ac:dyDescent="0.3">
      <c r="G119" s="47" t="s">
        <v>262</v>
      </c>
    </row>
    <row r="120" spans="7:7" x14ac:dyDescent="0.3">
      <c r="G120" s="47" t="s">
        <v>263</v>
      </c>
    </row>
    <row r="121" spans="7:7" x14ac:dyDescent="0.3">
      <c r="G121" s="47" t="s">
        <v>264</v>
      </c>
    </row>
    <row r="122" spans="7:7" x14ac:dyDescent="0.3">
      <c r="G122" s="47" t="s">
        <v>265</v>
      </c>
    </row>
    <row r="123" spans="7:7" x14ac:dyDescent="0.3">
      <c r="G123" s="47" t="s">
        <v>266</v>
      </c>
    </row>
    <row r="124" spans="7:7" x14ac:dyDescent="0.3">
      <c r="G124" s="47" t="s">
        <v>267</v>
      </c>
    </row>
    <row r="125" spans="7:7" x14ac:dyDescent="0.3">
      <c r="G125" s="47" t="s">
        <v>268</v>
      </c>
    </row>
    <row r="126" spans="7:7" x14ac:dyDescent="0.3">
      <c r="G126" s="47" t="s">
        <v>269</v>
      </c>
    </row>
    <row r="127" spans="7:7" x14ac:dyDescent="0.3">
      <c r="G127" s="47" t="s">
        <v>270</v>
      </c>
    </row>
    <row r="128" spans="7:7" x14ac:dyDescent="0.3">
      <c r="G128" s="47" t="s">
        <v>271</v>
      </c>
    </row>
    <row r="129" spans="7:7" x14ac:dyDescent="0.3">
      <c r="G129" s="47" t="s">
        <v>272</v>
      </c>
    </row>
    <row r="130" spans="7:7" x14ac:dyDescent="0.3">
      <c r="G130" s="47" t="s">
        <v>273</v>
      </c>
    </row>
    <row r="131" spans="7:7" x14ac:dyDescent="0.3">
      <c r="G131" s="47" t="s">
        <v>274</v>
      </c>
    </row>
    <row r="132" spans="7:7" x14ac:dyDescent="0.3">
      <c r="G132" s="47" t="s">
        <v>275</v>
      </c>
    </row>
    <row r="133" spans="7:7" x14ac:dyDescent="0.3">
      <c r="G133" s="47" t="s">
        <v>276</v>
      </c>
    </row>
    <row r="134" spans="7:7" x14ac:dyDescent="0.3">
      <c r="G134" s="47" t="s">
        <v>277</v>
      </c>
    </row>
    <row r="135" spans="7:7" x14ac:dyDescent="0.3">
      <c r="G135" s="47" t="s">
        <v>278</v>
      </c>
    </row>
    <row r="136" spans="7:7" x14ac:dyDescent="0.3">
      <c r="G136" s="47" t="s">
        <v>279</v>
      </c>
    </row>
    <row r="137" spans="7:7" x14ac:dyDescent="0.3">
      <c r="G137" s="47" t="s">
        <v>280</v>
      </c>
    </row>
    <row r="138" spans="7:7" x14ac:dyDescent="0.3">
      <c r="G138" s="47" t="s">
        <v>281</v>
      </c>
    </row>
    <row r="139" spans="7:7" x14ac:dyDescent="0.3">
      <c r="G139" s="47" t="s">
        <v>282</v>
      </c>
    </row>
    <row r="140" spans="7:7" x14ac:dyDescent="0.3">
      <c r="G140" s="47" t="s">
        <v>283</v>
      </c>
    </row>
    <row r="141" spans="7:7" x14ac:dyDescent="0.3">
      <c r="G141" s="47" t="s">
        <v>284</v>
      </c>
    </row>
    <row r="142" spans="7:7" x14ac:dyDescent="0.3">
      <c r="G142" s="47" t="s">
        <v>285</v>
      </c>
    </row>
    <row r="143" spans="7:7" x14ac:dyDescent="0.3">
      <c r="G143" s="47" t="s">
        <v>286</v>
      </c>
    </row>
    <row r="144" spans="7:7" x14ac:dyDescent="0.3">
      <c r="G144" s="47" t="s">
        <v>287</v>
      </c>
    </row>
    <row r="145" spans="7:7" x14ac:dyDescent="0.3">
      <c r="G145" s="47" t="s">
        <v>288</v>
      </c>
    </row>
    <row r="146" spans="7:7" x14ac:dyDescent="0.3">
      <c r="G146" s="47" t="s">
        <v>289</v>
      </c>
    </row>
    <row r="147" spans="7:7" x14ac:dyDescent="0.3">
      <c r="G147" s="47" t="s">
        <v>290</v>
      </c>
    </row>
    <row r="148" spans="7:7" x14ac:dyDescent="0.3">
      <c r="G148" s="47" t="s">
        <v>291</v>
      </c>
    </row>
    <row r="149" spans="7:7" x14ac:dyDescent="0.3">
      <c r="G149" s="47" t="s">
        <v>292</v>
      </c>
    </row>
    <row r="150" spans="7:7" x14ac:dyDescent="0.3">
      <c r="G150" s="47" t="s">
        <v>293</v>
      </c>
    </row>
    <row r="151" spans="7:7" x14ac:dyDescent="0.3">
      <c r="G151" s="47" t="s">
        <v>294</v>
      </c>
    </row>
    <row r="152" spans="7:7" x14ac:dyDescent="0.3">
      <c r="G152" s="47" t="s">
        <v>295</v>
      </c>
    </row>
    <row r="153" spans="7:7" x14ac:dyDescent="0.3">
      <c r="G153" s="47" t="s">
        <v>296</v>
      </c>
    </row>
    <row r="154" spans="7:7" x14ac:dyDescent="0.3">
      <c r="G154" s="47" t="s">
        <v>297</v>
      </c>
    </row>
    <row r="155" spans="7:7" x14ac:dyDescent="0.3">
      <c r="G155" s="47" t="s">
        <v>298</v>
      </c>
    </row>
    <row r="156" spans="7:7" x14ac:dyDescent="0.3">
      <c r="G156" s="47" t="s">
        <v>299</v>
      </c>
    </row>
    <row r="157" spans="7:7" x14ac:dyDescent="0.3">
      <c r="G157" s="47" t="s">
        <v>300</v>
      </c>
    </row>
    <row r="158" spans="7:7" x14ac:dyDescent="0.3">
      <c r="G158" s="47" t="s">
        <v>301</v>
      </c>
    </row>
    <row r="159" spans="7:7" x14ac:dyDescent="0.3">
      <c r="G159" s="47" t="s">
        <v>302</v>
      </c>
    </row>
    <row r="160" spans="7:7" x14ac:dyDescent="0.3">
      <c r="G160" s="47" t="s">
        <v>303</v>
      </c>
    </row>
    <row r="161" spans="7:7" x14ac:dyDescent="0.3">
      <c r="G161" s="47" t="s">
        <v>304</v>
      </c>
    </row>
    <row r="162" spans="7:7" x14ac:dyDescent="0.3">
      <c r="G162" s="47" t="s">
        <v>305</v>
      </c>
    </row>
    <row r="163" spans="7:7" x14ac:dyDescent="0.3">
      <c r="G163" s="47" t="s">
        <v>306</v>
      </c>
    </row>
    <row r="164" spans="7:7" x14ac:dyDescent="0.3">
      <c r="G164" s="47" t="s">
        <v>307</v>
      </c>
    </row>
    <row r="165" spans="7:7" x14ac:dyDescent="0.3">
      <c r="G165" s="47" t="s">
        <v>308</v>
      </c>
    </row>
    <row r="166" spans="7:7" x14ac:dyDescent="0.3">
      <c r="G166" s="47" t="s">
        <v>309</v>
      </c>
    </row>
    <row r="167" spans="7:7" x14ac:dyDescent="0.3">
      <c r="G167" s="47" t="s">
        <v>310</v>
      </c>
    </row>
    <row r="168" spans="7:7" x14ac:dyDescent="0.3">
      <c r="G168" s="47" t="s">
        <v>311</v>
      </c>
    </row>
    <row r="169" spans="7:7" x14ac:dyDescent="0.3">
      <c r="G169" s="47" t="s">
        <v>312</v>
      </c>
    </row>
    <row r="170" spans="7:7" x14ac:dyDescent="0.3">
      <c r="G170" s="47" t="s">
        <v>313</v>
      </c>
    </row>
    <row r="171" spans="7:7" x14ac:dyDescent="0.3">
      <c r="G171" s="47" t="s">
        <v>314</v>
      </c>
    </row>
    <row r="172" spans="7:7" x14ac:dyDescent="0.3">
      <c r="G172" s="47" t="s">
        <v>315</v>
      </c>
    </row>
    <row r="173" spans="7:7" x14ac:dyDescent="0.3">
      <c r="G173" s="47" t="s">
        <v>316</v>
      </c>
    </row>
    <row r="174" spans="7:7" x14ac:dyDescent="0.3">
      <c r="G174" s="47" t="s">
        <v>317</v>
      </c>
    </row>
    <row r="175" spans="7:7" x14ac:dyDescent="0.3">
      <c r="G175" s="47" t="s">
        <v>318</v>
      </c>
    </row>
    <row r="176" spans="7:7" x14ac:dyDescent="0.3">
      <c r="G176" s="47" t="s">
        <v>319</v>
      </c>
    </row>
    <row r="177" spans="7:7" x14ac:dyDescent="0.3">
      <c r="G177" s="47" t="s">
        <v>320</v>
      </c>
    </row>
    <row r="178" spans="7:7" x14ac:dyDescent="0.3">
      <c r="G178" s="47" t="s">
        <v>321</v>
      </c>
    </row>
    <row r="179" spans="7:7" x14ac:dyDescent="0.3">
      <c r="G179" s="47" t="s">
        <v>322</v>
      </c>
    </row>
    <row r="180" spans="7:7" x14ac:dyDescent="0.3">
      <c r="G180" s="47" t="s">
        <v>323</v>
      </c>
    </row>
    <row r="181" spans="7:7" x14ac:dyDescent="0.3">
      <c r="G181" s="47" t="s">
        <v>324</v>
      </c>
    </row>
    <row r="182" spans="7:7" x14ac:dyDescent="0.3">
      <c r="G182" s="47" t="s">
        <v>325</v>
      </c>
    </row>
    <row r="183" spans="7:7" x14ac:dyDescent="0.3">
      <c r="G183" s="47" t="s">
        <v>326</v>
      </c>
    </row>
    <row r="184" spans="7:7" x14ac:dyDescent="0.3">
      <c r="G184" s="47" t="s">
        <v>327</v>
      </c>
    </row>
    <row r="185" spans="7:7" x14ac:dyDescent="0.3">
      <c r="G185" s="47" t="s">
        <v>328</v>
      </c>
    </row>
    <row r="186" spans="7:7" x14ac:dyDescent="0.3">
      <c r="G186" s="47" t="s">
        <v>329</v>
      </c>
    </row>
    <row r="187" spans="7:7" x14ac:dyDescent="0.3">
      <c r="G187" s="47" t="s">
        <v>330</v>
      </c>
    </row>
    <row r="188" spans="7:7" x14ac:dyDescent="0.3">
      <c r="G188" s="47" t="s">
        <v>331</v>
      </c>
    </row>
    <row r="189" spans="7:7" x14ac:dyDescent="0.3">
      <c r="G189" s="47" t="s">
        <v>332</v>
      </c>
    </row>
    <row r="190" spans="7:7" x14ac:dyDescent="0.3">
      <c r="G190" s="47" t="s">
        <v>333</v>
      </c>
    </row>
    <row r="191" spans="7:7" x14ac:dyDescent="0.3">
      <c r="G191" s="47" t="s">
        <v>334</v>
      </c>
    </row>
    <row r="192" spans="7:7" x14ac:dyDescent="0.3">
      <c r="G192" s="47" t="s">
        <v>335</v>
      </c>
    </row>
    <row r="193" spans="7:7" x14ac:dyDescent="0.3">
      <c r="G193" s="47" t="s">
        <v>336</v>
      </c>
    </row>
    <row r="194" spans="7:7" x14ac:dyDescent="0.3">
      <c r="G194" s="47" t="s">
        <v>337</v>
      </c>
    </row>
    <row r="195" spans="7:7" x14ac:dyDescent="0.3">
      <c r="G195" s="47" t="s">
        <v>338</v>
      </c>
    </row>
    <row r="196" spans="7:7" x14ac:dyDescent="0.3">
      <c r="G196" s="47" t="s">
        <v>339</v>
      </c>
    </row>
    <row r="197" spans="7:7" x14ac:dyDescent="0.3">
      <c r="G197" s="47" t="s">
        <v>340</v>
      </c>
    </row>
    <row r="198" spans="7:7" x14ac:dyDescent="0.3">
      <c r="G198" s="47" t="s">
        <v>341</v>
      </c>
    </row>
    <row r="199" spans="7:7" x14ac:dyDescent="0.3">
      <c r="G199" s="47" t="s">
        <v>342</v>
      </c>
    </row>
    <row r="200" spans="7:7" x14ac:dyDescent="0.3">
      <c r="G200" s="47" t="s">
        <v>343</v>
      </c>
    </row>
    <row r="201" spans="7:7" x14ac:dyDescent="0.3">
      <c r="G201" s="47" t="s">
        <v>344</v>
      </c>
    </row>
    <row r="202" spans="7:7" x14ac:dyDescent="0.3">
      <c r="G202" s="47" t="s">
        <v>345</v>
      </c>
    </row>
    <row r="203" spans="7:7" x14ac:dyDescent="0.3">
      <c r="G203" s="47" t="s">
        <v>346</v>
      </c>
    </row>
    <row r="204" spans="7:7" x14ac:dyDescent="0.3">
      <c r="G204" s="47" t="s">
        <v>347</v>
      </c>
    </row>
    <row r="205" spans="7:7" x14ac:dyDescent="0.3">
      <c r="G205" s="47" t="s">
        <v>348</v>
      </c>
    </row>
    <row r="206" spans="7:7" x14ac:dyDescent="0.3">
      <c r="G206" s="47" t="s">
        <v>349</v>
      </c>
    </row>
    <row r="207" spans="7:7" x14ac:dyDescent="0.3">
      <c r="G207" s="47" t="s">
        <v>350</v>
      </c>
    </row>
    <row r="208" spans="7:7" x14ac:dyDescent="0.3">
      <c r="G208" s="47" t="s">
        <v>351</v>
      </c>
    </row>
    <row r="209" spans="7:7" x14ac:dyDescent="0.3">
      <c r="G209" s="47" t="s">
        <v>352</v>
      </c>
    </row>
    <row r="210" spans="7:7" x14ac:dyDescent="0.3">
      <c r="G210" s="47" t="s">
        <v>353</v>
      </c>
    </row>
    <row r="211" spans="7:7" x14ac:dyDescent="0.3">
      <c r="G211" s="47" t="s">
        <v>354</v>
      </c>
    </row>
    <row r="212" spans="7:7" x14ac:dyDescent="0.3">
      <c r="G212" s="47" t="s">
        <v>355</v>
      </c>
    </row>
    <row r="213" spans="7:7" x14ac:dyDescent="0.3">
      <c r="G213" s="47" t="s">
        <v>356</v>
      </c>
    </row>
    <row r="214" spans="7:7" x14ac:dyDescent="0.3">
      <c r="G214" s="47" t="s">
        <v>357</v>
      </c>
    </row>
    <row r="215" spans="7:7" x14ac:dyDescent="0.3">
      <c r="G215" s="47" t="s">
        <v>358</v>
      </c>
    </row>
    <row r="216" spans="7:7" x14ac:dyDescent="0.3">
      <c r="G216" s="47" t="s">
        <v>359</v>
      </c>
    </row>
    <row r="217" spans="7:7" x14ac:dyDescent="0.3">
      <c r="G217" s="47" t="s">
        <v>360</v>
      </c>
    </row>
    <row r="218" spans="7:7" x14ac:dyDescent="0.3">
      <c r="G218" s="47" t="s">
        <v>361</v>
      </c>
    </row>
    <row r="219" spans="7:7" x14ac:dyDescent="0.3">
      <c r="G219" s="47" t="s">
        <v>362</v>
      </c>
    </row>
    <row r="220" spans="7:7" x14ac:dyDescent="0.3">
      <c r="G220" s="47" t="s">
        <v>363</v>
      </c>
    </row>
    <row r="221" spans="7:7" x14ac:dyDescent="0.3">
      <c r="G221" s="47" t="s">
        <v>364</v>
      </c>
    </row>
    <row r="222" spans="7:7" x14ac:dyDescent="0.3">
      <c r="G222" s="47" t="s">
        <v>365</v>
      </c>
    </row>
    <row r="223" spans="7:7" x14ac:dyDescent="0.3">
      <c r="G223" s="47" t="s">
        <v>366</v>
      </c>
    </row>
    <row r="224" spans="7:7" x14ac:dyDescent="0.3">
      <c r="G224" s="47" t="s">
        <v>367</v>
      </c>
    </row>
    <row r="225" spans="7:7" x14ac:dyDescent="0.3">
      <c r="G225" s="47" t="s">
        <v>368</v>
      </c>
    </row>
    <row r="226" spans="7:7" x14ac:dyDescent="0.3">
      <c r="G226" s="47" t="s">
        <v>369</v>
      </c>
    </row>
    <row r="227" spans="7:7" x14ac:dyDescent="0.3">
      <c r="G227" s="47" t="s">
        <v>370</v>
      </c>
    </row>
    <row r="228" spans="7:7" x14ac:dyDescent="0.3">
      <c r="G228" s="47" t="s">
        <v>371</v>
      </c>
    </row>
    <row r="229" spans="7:7" x14ac:dyDescent="0.3">
      <c r="G229" s="47" t="s">
        <v>372</v>
      </c>
    </row>
    <row r="230" spans="7:7" x14ac:dyDescent="0.3">
      <c r="G230" s="47" t="s">
        <v>373</v>
      </c>
    </row>
    <row r="231" spans="7:7" x14ac:dyDescent="0.3">
      <c r="G231" s="47" t="s">
        <v>374</v>
      </c>
    </row>
    <row r="232" spans="7:7" x14ac:dyDescent="0.3">
      <c r="G232" s="47" t="s">
        <v>375</v>
      </c>
    </row>
    <row r="233" spans="7:7" x14ac:dyDescent="0.3">
      <c r="G233" s="47" t="s">
        <v>376</v>
      </c>
    </row>
    <row r="234" spans="7:7" x14ac:dyDescent="0.3">
      <c r="G234" s="47" t="s">
        <v>377</v>
      </c>
    </row>
    <row r="235" spans="7:7" x14ac:dyDescent="0.3">
      <c r="G235" s="47" t="s">
        <v>378</v>
      </c>
    </row>
    <row r="236" spans="7:7" x14ac:dyDescent="0.3">
      <c r="G236" s="47" t="s">
        <v>379</v>
      </c>
    </row>
    <row r="237" spans="7:7" x14ac:dyDescent="0.3">
      <c r="G237" s="47" t="s">
        <v>380</v>
      </c>
    </row>
    <row r="238" spans="7:7" x14ac:dyDescent="0.3">
      <c r="G238" s="47" t="s">
        <v>381</v>
      </c>
    </row>
    <row r="239" spans="7:7" x14ac:dyDescent="0.3">
      <c r="G239" s="47" t="s">
        <v>382</v>
      </c>
    </row>
    <row r="240" spans="7:7" x14ac:dyDescent="0.3">
      <c r="G240" s="47" t="s">
        <v>383</v>
      </c>
    </row>
    <row r="241" spans="7:7" x14ac:dyDescent="0.3">
      <c r="G241" s="47" t="s">
        <v>384</v>
      </c>
    </row>
    <row r="242" spans="7:7" x14ac:dyDescent="0.3">
      <c r="G242" s="47" t="s">
        <v>385</v>
      </c>
    </row>
    <row r="243" spans="7:7" x14ac:dyDescent="0.3">
      <c r="G243" s="47" t="s">
        <v>386</v>
      </c>
    </row>
    <row r="244" spans="7:7" x14ac:dyDescent="0.3">
      <c r="G244" s="47" t="s">
        <v>387</v>
      </c>
    </row>
    <row r="245" spans="7:7" x14ac:dyDescent="0.3">
      <c r="G245" s="47" t="s">
        <v>388</v>
      </c>
    </row>
    <row r="246" spans="7:7" x14ac:dyDescent="0.3">
      <c r="G246" s="47" t="s">
        <v>389</v>
      </c>
    </row>
    <row r="247" spans="7:7" x14ac:dyDescent="0.3">
      <c r="G247" s="47" t="s">
        <v>390</v>
      </c>
    </row>
    <row r="248" spans="7:7" x14ac:dyDescent="0.3">
      <c r="G248" s="47" t="s">
        <v>391</v>
      </c>
    </row>
    <row r="249" spans="7:7" x14ac:dyDescent="0.3">
      <c r="G249" s="47" t="s">
        <v>392</v>
      </c>
    </row>
    <row r="250" spans="7:7" x14ac:dyDescent="0.3">
      <c r="G250" s="47" t="s">
        <v>393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7264E14A61545A6D6CA3CA596D1CE" ma:contentTypeVersion="12" ma:contentTypeDescription="Create a new document." ma:contentTypeScope="" ma:versionID="0eb7962442c24869028d1a8ff4cbd13d">
  <xsd:schema xmlns:xsd="http://www.w3.org/2001/XMLSchema" xmlns:xs="http://www.w3.org/2001/XMLSchema" xmlns:p="http://schemas.microsoft.com/office/2006/metadata/properties" xmlns:ns3="69a91e40-f68a-4642-ace6-a431c66bb3c9" xmlns:ns4="1554dd68-5d9b-485a-86c4-dfbf5670f5ea" targetNamespace="http://schemas.microsoft.com/office/2006/metadata/properties" ma:root="true" ma:fieldsID="92e37d8ab891c99a460da96da83c9dd5" ns3:_="" ns4:_="">
    <xsd:import namespace="69a91e40-f68a-4642-ace6-a431c66bb3c9"/>
    <xsd:import namespace="1554dd68-5d9b-485a-86c4-dfbf5670f5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AutoTags" minOccurs="0"/>
                <xsd:element ref="ns4:MediaServiceOCR" minOccurs="0"/>
                <xsd:element ref="ns4:MediaServiceGenerationTime" minOccurs="0"/>
                <xsd:element ref="ns4:MediaServiceEventHashCode"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91e40-f68a-4642-ace6-a431c66bb3c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4dd68-5d9b-485a-86c4-dfbf5670f5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554dd68-5d9b-485a-86c4-dfbf5670f5ea" xsi:nil="true"/>
  </documentManagement>
</p:properties>
</file>

<file path=customXml/itemProps1.xml><?xml version="1.0" encoding="utf-8"?>
<ds:datastoreItem xmlns:ds="http://schemas.openxmlformats.org/officeDocument/2006/customXml" ds:itemID="{7F1640BB-9E0B-4DA5-8CAF-027AB8188214}">
  <ds:schemaRefs>
    <ds:schemaRef ds:uri="http://schemas.microsoft.com/sharepoint/v3/contenttype/forms"/>
  </ds:schemaRefs>
</ds:datastoreItem>
</file>

<file path=customXml/itemProps2.xml><?xml version="1.0" encoding="utf-8"?>
<ds:datastoreItem xmlns:ds="http://schemas.openxmlformats.org/officeDocument/2006/customXml" ds:itemID="{1C6D1C41-842F-48BC-A57D-E7DC3198F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91e40-f68a-4642-ace6-a431c66bb3c9"/>
    <ds:schemaRef ds:uri="1554dd68-5d9b-485a-86c4-dfbf5670f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2A8C5-D16C-4F8C-A56F-FB651534DDD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554dd68-5d9b-485a-86c4-dfbf5670f5ea"/>
    <ds:schemaRef ds:uri="69a91e40-f68a-4642-ace6-a431c66bb3c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Placee List</vt:lpstr>
      <vt:lpstr>Sheet2</vt:lpstr>
      <vt:lpstr>abc</vt:lpstr>
      <vt:lpstr>Corporate</vt:lpstr>
      <vt:lpstr>HKID</vt:lpstr>
      <vt:lpstr>Individual</vt:lpstr>
      <vt:lpstr>LEI_Registration_Document</vt:lpstr>
      <vt:lpstr>'Placee List'!Print_Area</vt:lpstr>
      <vt:lpstr>'Placee List'!Print_Titles</vt:lpstr>
      <vt:lpstr>Sub</vt:lpstr>
      <vt:lpstr>Sub_placing_agent___Sub_underwriter</vt:lpstr>
      <vt:lpstr>Sub_underwriter_Sub_placing_agent</vt:lpstr>
      <vt:lpstr>Sub1_</vt:lpstr>
      <vt:lpstr>Suba</vt:lpstr>
      <vt:lpstr>'Placee List'!SubplacingagentSubunderwriter</vt:lpstr>
      <vt:lpstr>SubplacingagentSubunderwriter</vt:lpstr>
      <vt:lpstr>Subunderwriter</vt:lpstr>
      <vt:lpstr>SubunderwriterSubplacing_agent</vt:lpstr>
      <vt:lpstr>SubunderwriterSubplacingagent</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Listing Division</dc:creator>
  <cp:lastModifiedBy>Angela Chan</cp:lastModifiedBy>
  <cp:lastPrinted>2024-06-06T01:22:58Z</cp:lastPrinted>
  <dcterms:created xsi:type="dcterms:W3CDTF">2004-02-16T04:31:40Z</dcterms:created>
  <dcterms:modified xsi:type="dcterms:W3CDTF">2024-06-06T01:23:02Z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0x0101002C77264E14A61545A6D6CA3CA596D1CE</vt:lpwstr>
  </property>
</Properties>
</file>