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221" yWindow="300" windowWidth="12120" windowHeight="8985" tabRatio="981" activeTab="0"/>
  </bookViews>
  <sheets>
    <sheet name="cover" sheetId="1" r:id="rId1"/>
    <sheet name="page 1" sheetId="2" r:id="rId2"/>
    <sheet name="page 2" sheetId="3" r:id="rId3"/>
    <sheet name="page 3" sheetId="4" r:id="rId4"/>
    <sheet name="page 4" sheetId="5" r:id="rId5"/>
    <sheet name="page 5" sheetId="6" r:id="rId6"/>
    <sheet name="page 6" sheetId="7" r:id="rId7"/>
    <sheet name="page 7" sheetId="8" r:id="rId8"/>
    <sheet name="page 8" sheetId="9" r:id="rId9"/>
    <sheet name="page 9" sheetId="10" r:id="rId10"/>
    <sheet name="page 10" sheetId="11" r:id="rId11"/>
    <sheet name="page 11" sheetId="12" r:id="rId12"/>
    <sheet name="page 12" sheetId="13" r:id="rId13"/>
    <sheet name="page 13" sheetId="14" r:id="rId14"/>
    <sheet name="page 14" sheetId="15" r:id="rId15"/>
  </sheets>
  <definedNames>
    <definedName name="__123Graph_AMAIN" hidden="1">#REF!</definedName>
    <definedName name="__123Graph_BMAIN" hidden="1">#REF!</definedName>
    <definedName name="__123Graph_LBL_AMAIN" hidden="1">#REF!</definedName>
    <definedName name="__123Graph_LBL_BMAIN" hidden="1">#REF!</definedName>
    <definedName name="__123Graph_XMAIN" hidden="1">#REF!</definedName>
    <definedName name="Database_MI">#REF!</definedName>
    <definedName name="_xlnm.Print_Area" localSheetId="0">'cover'!$A$1:$J$16</definedName>
    <definedName name="_xlnm.Print_Area" localSheetId="1">'page 1'!$A$1:$J$44</definedName>
    <definedName name="_xlnm.Print_Area" localSheetId="10">'page 10'!$A$1:$E$31</definedName>
    <definedName name="_xlnm.Print_Area" localSheetId="11">'page 11'!$A$1:$I$35</definedName>
    <definedName name="_xlnm.Print_Area" localSheetId="12">'page 12'!$A$1:$G$35</definedName>
    <definedName name="_xlnm.Print_Area" localSheetId="13">'page 13'!$A$1:$K$29</definedName>
    <definedName name="_xlnm.Print_Area" localSheetId="14">'page 14'!$A$1:$H$26</definedName>
    <definedName name="_xlnm.Print_Area" localSheetId="2">'page 2'!$A$1:$M$33</definedName>
    <definedName name="_xlnm.Print_Area" localSheetId="3">'page 3'!$A$1:$M$40</definedName>
    <definedName name="_xlnm.Print_Area" localSheetId="4">'page 4'!$A$1:$J$17</definedName>
    <definedName name="_xlnm.Print_Area" localSheetId="5">'page 5'!$A$1:$J$24</definedName>
    <definedName name="_xlnm.Print_Area" localSheetId="6">'page 6'!$A$1:$J$19</definedName>
    <definedName name="_xlnm.Print_Area" localSheetId="7">'page 7'!$A$1:$O$24</definedName>
    <definedName name="_xlnm.Print_Area" localSheetId="8">'page 8'!$A$1:$L$25</definedName>
    <definedName name="_xlnm.Print_Area" localSheetId="9">'page 9'!$A$1:$F$20</definedName>
    <definedName name="Print_Area_MI">#REF!</definedName>
    <definedName name="T">#REF!</definedName>
    <definedName name="Z_4EF3E90D_5EC0_45A8_8D19_B9885200EEBF_.wvu.PrintArea" localSheetId="0" hidden="1">'cover'!$A$1:$J$13</definedName>
    <definedName name="Z_7A48645B_7044_45A5_ACA0_EF1CDAB4E46B_.wvu.PrintArea" localSheetId="0" hidden="1">'cover'!$A$1:$J$13</definedName>
    <definedName name="Z_D195F524_3C3B_47EF_8248_581528807A9C_.wvu.PrintArea" localSheetId="0" hidden="1">'cover'!$A$1:$J$13</definedName>
  </definedNames>
  <calcPr fullCalcOnLoad="1"/>
</workbook>
</file>

<file path=xl/sharedStrings.xml><?xml version="1.0" encoding="utf-8"?>
<sst xmlns="http://schemas.openxmlformats.org/spreadsheetml/2006/main" count="426" uniqueCount="256">
  <si>
    <t>1.</t>
  </si>
  <si>
    <t>2.</t>
  </si>
  <si>
    <t>證券市場統計數據</t>
  </si>
  <si>
    <t>3.</t>
  </si>
  <si>
    <t>4.</t>
  </si>
  <si>
    <t>衍生產品市場統計數據</t>
  </si>
  <si>
    <t>成交金額</t>
  </si>
  <si>
    <t>市場表現</t>
  </si>
  <si>
    <t>交易日數</t>
  </si>
  <si>
    <t>上市證券數目</t>
  </si>
  <si>
    <t>收市指數</t>
  </si>
  <si>
    <t>交易所</t>
  </si>
  <si>
    <t>排名</t>
  </si>
  <si>
    <t>紐約</t>
  </si>
  <si>
    <t>東京</t>
  </si>
  <si>
    <t>倫敦</t>
  </si>
  <si>
    <t>Euronext</t>
  </si>
  <si>
    <t>德國</t>
  </si>
  <si>
    <t>多倫多</t>
  </si>
  <si>
    <t>香港</t>
  </si>
  <si>
    <t>首次上市集資額</t>
  </si>
  <si>
    <t>公司名稱</t>
  </si>
  <si>
    <t>成交量</t>
  </si>
  <si>
    <t>內地企業的表現</t>
  </si>
  <si>
    <r>
      <t>上市公司數目</t>
    </r>
  </si>
  <si>
    <t>所有期貨</t>
  </si>
  <si>
    <t>恒生指數期貨</t>
  </si>
  <si>
    <t>小型恒生指數期貨</t>
  </si>
  <si>
    <t>股票期貨</t>
  </si>
  <si>
    <t>所有期權</t>
  </si>
  <si>
    <t>恒生指數期權</t>
  </si>
  <si>
    <t>股票期權</t>
  </si>
  <si>
    <t>所有期貨及期權</t>
  </si>
  <si>
    <t>在香港上市的內地股份統計數據</t>
  </si>
  <si>
    <t>澳洲</t>
  </si>
  <si>
    <t>上述為暫計數字</t>
  </si>
  <si>
    <r>
      <t>在香港上市的內地股份統計數據</t>
    </r>
    <r>
      <rPr>
        <sz val="18"/>
        <color indexed="8"/>
        <rFont val="Times New Roman"/>
        <family val="1"/>
      </rPr>
      <t xml:space="preserve"> </t>
    </r>
  </si>
  <si>
    <t>頁</t>
  </si>
  <si>
    <t>證券市場</t>
  </si>
  <si>
    <r>
      <t xml:space="preserve"> % </t>
    </r>
    <r>
      <rPr>
        <sz val="12"/>
        <rFont val="新細明體"/>
        <family val="1"/>
      </rPr>
      <t>變幅</t>
    </r>
  </si>
  <si>
    <r>
      <t xml:space="preserve">    -  </t>
    </r>
    <r>
      <rPr>
        <sz val="12"/>
        <rFont val="新細明體"/>
        <family val="1"/>
      </rPr>
      <t>股份</t>
    </r>
  </si>
  <si>
    <r>
      <t xml:space="preserve">         </t>
    </r>
    <r>
      <rPr>
        <sz val="12"/>
        <rFont val="Wingdings"/>
        <family val="0"/>
      </rPr>
      <t>§</t>
    </r>
    <r>
      <rPr>
        <sz val="12"/>
        <rFont val="Times New Roman"/>
        <family val="1"/>
      </rPr>
      <t xml:space="preserve"> </t>
    </r>
    <r>
      <rPr>
        <sz val="12"/>
        <rFont val="細明體"/>
        <family val="3"/>
      </rPr>
      <t>股本權證</t>
    </r>
  </si>
  <si>
    <r>
      <t xml:space="preserve">         </t>
    </r>
    <r>
      <rPr>
        <sz val="12"/>
        <rFont val="Wingdings"/>
        <family val="0"/>
      </rPr>
      <t>§</t>
    </r>
    <r>
      <rPr>
        <sz val="12"/>
        <rFont val="Times New Roman"/>
        <family val="1"/>
      </rPr>
      <t xml:space="preserve"> </t>
    </r>
    <r>
      <rPr>
        <sz val="12"/>
        <rFont val="細明體"/>
        <family val="3"/>
      </rPr>
      <t>衍生權證</t>
    </r>
  </si>
  <si>
    <r>
      <t xml:space="preserve">% </t>
    </r>
    <r>
      <rPr>
        <sz val="12"/>
        <rFont val="新細明體"/>
        <family val="1"/>
      </rPr>
      <t>變幅</t>
    </r>
  </si>
  <si>
    <r>
      <t>(</t>
    </r>
    <r>
      <rPr>
        <sz val="10"/>
        <rFont val="新細明體"/>
        <family val="1"/>
      </rPr>
      <t>百萬美元</t>
    </r>
    <r>
      <rPr>
        <sz val="10"/>
        <rFont val="Times New Roman"/>
        <family val="1"/>
      </rPr>
      <t>)</t>
    </r>
  </si>
  <si>
    <r>
      <t xml:space="preserve"> % </t>
    </r>
    <r>
      <rPr>
        <sz val="12"/>
        <rFont val="新細明體"/>
        <family val="1"/>
      </rPr>
      <t>變幅</t>
    </r>
  </si>
  <si>
    <t>衍生產品市場</t>
  </si>
  <si>
    <r>
      <t xml:space="preserve">    -  </t>
    </r>
    <r>
      <rPr>
        <sz val="12"/>
        <rFont val="細明體"/>
        <family val="3"/>
      </rPr>
      <t>認股權證</t>
    </r>
  </si>
  <si>
    <r>
      <t xml:space="preserve">    -  </t>
    </r>
    <r>
      <rPr>
        <sz val="12"/>
        <rFont val="細明體"/>
        <family val="3"/>
      </rPr>
      <t>債券</t>
    </r>
  </si>
  <si>
    <r>
      <t xml:space="preserve">% </t>
    </r>
    <r>
      <rPr>
        <sz val="12"/>
        <rFont val="新細明體"/>
        <family val="1"/>
      </rPr>
      <t>變幅</t>
    </r>
  </si>
  <si>
    <r>
      <t xml:space="preserve">    - </t>
    </r>
    <r>
      <rPr>
        <sz val="12"/>
        <rFont val="細明體"/>
        <family val="3"/>
      </rPr>
      <t>認股權證</t>
    </r>
  </si>
  <si>
    <r>
      <t xml:space="preserve">    - </t>
    </r>
    <r>
      <rPr>
        <sz val="12"/>
        <rFont val="細明體"/>
        <family val="3"/>
      </rPr>
      <t>債券</t>
    </r>
  </si>
  <si>
    <r>
      <t xml:space="preserve">    - </t>
    </r>
    <r>
      <rPr>
        <sz val="12"/>
        <rFont val="新細明體"/>
        <family val="1"/>
      </rPr>
      <t>股份</t>
    </r>
  </si>
  <si>
    <r>
      <t xml:space="preserve">         </t>
    </r>
    <r>
      <rPr>
        <sz val="12"/>
        <rFont val="Wingdings"/>
        <family val="0"/>
      </rPr>
      <t>§</t>
    </r>
    <r>
      <rPr>
        <sz val="12"/>
        <rFont val="Times New Roman"/>
        <family val="1"/>
      </rPr>
      <t xml:space="preserve"> </t>
    </r>
    <r>
      <rPr>
        <sz val="12"/>
        <rFont val="細明體"/>
        <family val="3"/>
      </rPr>
      <t>股本權證</t>
    </r>
  </si>
  <si>
    <r>
      <t xml:space="preserve">         </t>
    </r>
    <r>
      <rPr>
        <sz val="12"/>
        <rFont val="Wingdings"/>
        <family val="0"/>
      </rPr>
      <t>§</t>
    </r>
    <r>
      <rPr>
        <sz val="12"/>
        <rFont val="Times New Roman"/>
        <family val="1"/>
      </rPr>
      <t xml:space="preserve"> </t>
    </r>
    <r>
      <rPr>
        <sz val="12"/>
        <rFont val="細明體"/>
        <family val="3"/>
      </rPr>
      <t>衍生權證</t>
    </r>
  </si>
  <si>
    <r>
      <t>全年新上市公司數目</t>
    </r>
  </si>
  <si>
    <t>不適用</t>
  </si>
  <si>
    <r>
      <t xml:space="preserve">% </t>
    </r>
    <r>
      <rPr>
        <sz val="13"/>
        <rFont val="新細明體"/>
        <family val="1"/>
      </rPr>
      <t>變幅</t>
    </r>
  </si>
  <si>
    <r>
      <t>標準普爾</t>
    </r>
    <r>
      <rPr>
        <sz val="13"/>
        <rFont val="Times New Roman"/>
        <family val="1"/>
      </rPr>
      <t>/</t>
    </r>
    <r>
      <rPr>
        <sz val="13"/>
        <rFont val="細明體"/>
        <family val="3"/>
      </rPr>
      <t>香港交易所大型股指數</t>
    </r>
  </si>
  <si>
    <t>恒生指數</t>
  </si>
  <si>
    <t>恒生綜合指數</t>
  </si>
  <si>
    <r>
      <t>恒生中國企業指數</t>
    </r>
    <r>
      <rPr>
        <sz val="13"/>
        <rFont val="Times New Roman"/>
        <family val="1"/>
      </rPr>
      <t xml:space="preserve"> (H</t>
    </r>
    <r>
      <rPr>
        <sz val="13"/>
        <rFont val="新細明體"/>
        <family val="1"/>
      </rPr>
      <t>股</t>
    </r>
    <r>
      <rPr>
        <sz val="13"/>
        <rFont val="Times New Roman"/>
        <family val="1"/>
      </rPr>
      <t>)</t>
    </r>
  </si>
  <si>
    <r>
      <t>恒生香港中資企業指數</t>
    </r>
    <r>
      <rPr>
        <sz val="13"/>
        <rFont val="Times New Roman"/>
        <family val="1"/>
      </rPr>
      <t xml:space="preserve"> (</t>
    </r>
    <r>
      <rPr>
        <sz val="13"/>
        <rFont val="新細明體"/>
        <family val="1"/>
      </rPr>
      <t>紅籌股</t>
    </r>
    <r>
      <rPr>
        <sz val="13"/>
        <rFont val="Times New Roman"/>
        <family val="1"/>
      </rPr>
      <t>)</t>
    </r>
  </si>
  <si>
    <r>
      <t>標準普爾</t>
    </r>
    <r>
      <rPr>
        <sz val="13"/>
        <rFont val="Times New Roman"/>
        <family val="1"/>
      </rPr>
      <t>/</t>
    </r>
    <r>
      <rPr>
        <sz val="13"/>
        <rFont val="細明體"/>
        <family val="3"/>
      </rPr>
      <t>香港交易所創業板指數</t>
    </r>
  </si>
  <si>
    <r>
      <t>(</t>
    </r>
    <r>
      <rPr>
        <sz val="10"/>
        <rFont val="細明體"/>
        <family val="3"/>
      </rPr>
      <t>億港元</t>
    </r>
    <r>
      <rPr>
        <sz val="10"/>
        <rFont val="Times New Roman"/>
        <family val="1"/>
      </rPr>
      <t>)</t>
    </r>
  </si>
  <si>
    <r>
      <t>市值</t>
    </r>
    <r>
      <rPr>
        <b/>
        <sz val="12"/>
        <rFont val="Times New Roman"/>
        <family val="1"/>
      </rPr>
      <t xml:space="preserve">  (</t>
    </r>
    <r>
      <rPr>
        <b/>
        <sz val="12"/>
        <rFont val="細明體"/>
        <family val="3"/>
      </rPr>
      <t>億港元</t>
    </r>
    <r>
      <rPr>
        <b/>
        <sz val="12"/>
        <rFont val="Times New Roman"/>
        <family val="1"/>
      </rPr>
      <t>)</t>
    </r>
  </si>
  <si>
    <t>不適用</t>
  </si>
  <si>
    <t>H股指數期貨</t>
  </si>
  <si>
    <r>
      <t>(百萬</t>
    </r>
    <r>
      <rPr>
        <sz val="10"/>
        <rFont val="細明體"/>
        <family val="3"/>
      </rPr>
      <t>美元</t>
    </r>
    <r>
      <rPr>
        <sz val="10"/>
        <rFont val="Times New Roman"/>
        <family val="1"/>
      </rPr>
      <t>)</t>
    </r>
  </si>
  <si>
    <t>主板</t>
  </si>
  <si>
    <t>創業板</t>
  </si>
  <si>
    <t>億元</t>
  </si>
  <si>
    <r>
      <t xml:space="preserve">         </t>
    </r>
    <r>
      <rPr>
        <sz val="12"/>
        <rFont val="Wingdings"/>
        <family val="0"/>
      </rPr>
      <t>§</t>
    </r>
    <r>
      <rPr>
        <sz val="12"/>
        <rFont val="Times New Roman"/>
        <family val="1"/>
      </rPr>
      <t xml:space="preserve"> 房地產投資信託基金</t>
    </r>
  </si>
  <si>
    <r>
      <t xml:space="preserve">      - </t>
    </r>
    <r>
      <rPr>
        <sz val="12"/>
        <rFont val="細明體"/>
        <family val="3"/>
      </rPr>
      <t>首次上市集資額</t>
    </r>
  </si>
  <si>
    <r>
      <t xml:space="preserve">      - </t>
    </r>
    <r>
      <rPr>
        <sz val="12"/>
        <rFont val="細明體"/>
        <family val="3"/>
      </rPr>
      <t>上市後集資額</t>
    </r>
  </si>
  <si>
    <r>
      <t xml:space="preserve">      - </t>
    </r>
    <r>
      <rPr>
        <sz val="12"/>
        <rFont val="細明體"/>
        <family val="3"/>
      </rPr>
      <t>認股權證</t>
    </r>
  </si>
  <si>
    <r>
      <t xml:space="preserve">      - </t>
    </r>
    <r>
      <rPr>
        <sz val="12"/>
        <rFont val="細明體"/>
        <family val="3"/>
      </rPr>
      <t>債券</t>
    </r>
  </si>
  <si>
    <t>*</t>
  </si>
  <si>
    <t>^</t>
  </si>
  <si>
    <t>#</t>
  </si>
  <si>
    <t>上市公司數目*</t>
  </si>
  <si>
    <t>全年新上市公司數目*</t>
  </si>
  <si>
    <r>
      <t xml:space="preserve">    -  </t>
    </r>
    <r>
      <rPr>
        <sz val="12"/>
        <rFont val="細明體"/>
        <family val="3"/>
      </rPr>
      <t>單位信託基金及互惠基金</t>
    </r>
  </si>
  <si>
    <r>
      <t xml:space="preserve">         </t>
    </r>
    <r>
      <rPr>
        <sz val="12"/>
        <rFont val="Wingdings"/>
        <family val="0"/>
      </rPr>
      <t>§</t>
    </r>
    <r>
      <rPr>
        <sz val="12"/>
        <rFont val="Times New Roman"/>
        <family val="1"/>
      </rPr>
      <t xml:space="preserve"> </t>
    </r>
    <r>
      <rPr>
        <sz val="12"/>
        <rFont val="細明體"/>
        <family val="3"/>
      </rPr>
      <t>交易所買賣基金</t>
    </r>
    <r>
      <rPr>
        <vertAlign val="superscript"/>
        <sz val="12"/>
        <rFont val="細明體"/>
        <family val="3"/>
      </rPr>
      <t>+</t>
    </r>
  </si>
  <si>
    <r>
      <t xml:space="preserve">         </t>
    </r>
    <r>
      <rPr>
        <sz val="12"/>
        <rFont val="Wingdings"/>
        <family val="0"/>
      </rPr>
      <t>§</t>
    </r>
    <r>
      <rPr>
        <sz val="12"/>
        <rFont val="Times New Roman"/>
        <family val="1"/>
      </rPr>
      <t xml:space="preserve"> </t>
    </r>
    <r>
      <rPr>
        <sz val="12"/>
        <rFont val="細明體"/>
        <family val="3"/>
      </rPr>
      <t>衍生權證</t>
    </r>
  </si>
  <si>
    <r>
      <t xml:space="preserve">         </t>
    </r>
    <r>
      <rPr>
        <sz val="12"/>
        <rFont val="Wingdings"/>
        <family val="0"/>
      </rPr>
      <t>§</t>
    </r>
    <r>
      <rPr>
        <sz val="12"/>
        <rFont val="Times New Roman"/>
        <family val="1"/>
      </rPr>
      <t xml:space="preserve"> </t>
    </r>
    <r>
      <rPr>
        <sz val="12"/>
        <rFont val="細明體"/>
        <family val="3"/>
      </rPr>
      <t>交易所買賣基金</t>
    </r>
  </si>
  <si>
    <t xml:space="preserve">  其他新上市證券的集資金額 (百萬港元)</t>
  </si>
  <si>
    <r>
      <t xml:space="preserve">全年成交金額 </t>
    </r>
    <r>
      <rPr>
        <b/>
        <vertAlign val="superscript"/>
        <sz val="12"/>
        <rFont val="新細明體"/>
        <family val="1"/>
      </rPr>
      <t>#</t>
    </r>
    <r>
      <rPr>
        <b/>
        <sz val="12"/>
        <rFont val="新細明體"/>
        <family val="1"/>
      </rPr>
      <t xml:space="preserve"> (百萬港元)</t>
    </r>
  </si>
  <si>
    <t>平均每日成交金額 (百萬港元)</t>
  </si>
  <si>
    <t>巴西</t>
  </si>
  <si>
    <t>內地企業指下列企業：</t>
  </si>
  <si>
    <r>
      <t>H</t>
    </r>
    <r>
      <rPr>
        <b/>
        <sz val="13"/>
        <rFont val="新細明體"/>
        <family val="1"/>
      </rPr>
      <t>股公司</t>
    </r>
  </si>
  <si>
    <r>
      <t>「</t>
    </r>
    <r>
      <rPr>
        <sz val="13"/>
        <rFont val="Times New Roman"/>
        <family val="1"/>
      </rPr>
      <t>H</t>
    </r>
    <r>
      <rPr>
        <sz val="13"/>
        <rFont val="新細明體"/>
        <family val="1"/>
      </rPr>
      <t>股公司」是指在中國內地註冊成立並由內地政府機構或個人控制的公司。</t>
    </r>
  </si>
  <si>
    <t>「紅籌公司」是指在中國內地以外地區註冊成立並由內地政府機構控制的公司。</t>
  </si>
  <si>
    <t>意大利</t>
  </si>
  <si>
    <t>瑞士</t>
  </si>
  <si>
    <t>新加坡</t>
  </si>
  <si>
    <t>因各交易所的匯報規則及計算方法有別，成交金額不能完全地作比較</t>
  </si>
  <si>
    <r>
      <t>股份集資總額</t>
    </r>
    <r>
      <rPr>
        <b/>
        <sz val="12"/>
        <rFont val="Times New Roman"/>
        <family val="1"/>
      </rPr>
      <t xml:space="preserve"> (</t>
    </r>
    <r>
      <rPr>
        <b/>
        <sz val="12"/>
        <rFont val="細明體"/>
        <family val="3"/>
      </rPr>
      <t>億港元</t>
    </r>
    <r>
      <rPr>
        <b/>
        <sz val="12"/>
        <rFont val="Times New Roman"/>
        <family val="1"/>
      </rPr>
      <t>)</t>
    </r>
  </si>
  <si>
    <r>
      <t xml:space="preserve">    </t>
    </r>
    <r>
      <rPr>
        <b/>
        <sz val="12"/>
        <rFont val="Wingdings"/>
        <family val="0"/>
      </rPr>
      <t>§</t>
    </r>
    <r>
      <rPr>
        <b/>
        <sz val="12"/>
        <rFont val="Times New Roman"/>
        <family val="1"/>
      </rPr>
      <t xml:space="preserve"> 首次上市集資額  (億港元)</t>
    </r>
  </si>
  <si>
    <t>上海</t>
  </si>
  <si>
    <t>深圳</t>
  </si>
  <si>
    <t xml:space="preserve">       % 變幅</t>
  </si>
  <si>
    <r>
      <t xml:space="preserve">    </t>
    </r>
    <r>
      <rPr>
        <b/>
        <sz val="12"/>
        <rFont val="Wingdings"/>
        <family val="0"/>
      </rPr>
      <t>§</t>
    </r>
    <r>
      <rPr>
        <b/>
        <sz val="12"/>
        <rFont val="Times New Roman"/>
        <family val="1"/>
      </rPr>
      <t xml:space="preserve"> 上市後集資額  (億港元)</t>
    </r>
  </si>
  <si>
    <t>證券市場創新紀錄</t>
  </si>
  <si>
    <t>衍生產品市場創新紀錄</t>
  </si>
  <si>
    <r>
      <t xml:space="preserve">      - </t>
    </r>
    <r>
      <rPr>
        <sz val="12"/>
        <rFont val="細明體"/>
        <family val="3"/>
      </rPr>
      <t>單位信託基金及互惠基金</t>
    </r>
  </si>
  <si>
    <r>
      <t xml:space="preserve">    - </t>
    </r>
    <r>
      <rPr>
        <sz val="12"/>
        <rFont val="細明體"/>
        <family val="3"/>
      </rPr>
      <t>單位信託基金及互惠基金</t>
    </r>
  </si>
  <si>
    <t>紅籌公司</t>
  </si>
  <si>
    <r>
      <t>1993</t>
    </r>
    <r>
      <rPr>
        <b/>
        <sz val="12"/>
        <rFont val="細明體"/>
        <family val="3"/>
      </rPr>
      <t>年</t>
    </r>
    <r>
      <rPr>
        <b/>
        <sz val="12"/>
        <rFont val="Times New Roman"/>
        <family val="1"/>
      </rPr>
      <t>1</t>
    </r>
    <r>
      <rPr>
        <b/>
        <sz val="12"/>
        <rFont val="細明體"/>
        <family val="3"/>
      </rPr>
      <t>月以來的股份集資總額</t>
    </r>
    <r>
      <rPr>
        <b/>
        <sz val="12"/>
        <rFont val="Times New Roman"/>
        <family val="1"/>
      </rPr>
      <t xml:space="preserve"> (</t>
    </r>
    <r>
      <rPr>
        <b/>
        <sz val="12"/>
        <rFont val="細明體"/>
        <family val="3"/>
      </rPr>
      <t>億港元</t>
    </r>
    <r>
      <rPr>
        <b/>
        <sz val="12"/>
        <rFont val="Times New Roman"/>
        <family val="1"/>
      </rPr>
      <t>)</t>
    </r>
  </si>
  <si>
    <t>括號內為內地企業佔股本證券市場的百分比</t>
  </si>
  <si>
    <t>除牌公司數目</t>
  </si>
  <si>
    <r>
      <t xml:space="preserve">市值 (億港元) </t>
    </r>
    <r>
      <rPr>
        <b/>
        <vertAlign val="superscript"/>
        <sz val="12"/>
        <rFont val="Wingdings"/>
        <family val="0"/>
      </rPr>
      <t>²</t>
    </r>
  </si>
  <si>
    <t>期末</t>
  </si>
  <si>
    <r>
      <t>²</t>
    </r>
    <r>
      <rPr>
        <sz val="10"/>
        <rFont val="Times New Roman"/>
        <family val="1"/>
      </rPr>
      <t xml:space="preserve"> </t>
    </r>
  </si>
  <si>
    <r>
      <t xml:space="preserve"> +</t>
    </r>
    <r>
      <rPr>
        <sz val="10"/>
        <rFont val="Times New Roman"/>
        <family val="1"/>
      </rPr>
      <t xml:space="preserve">  </t>
    </r>
  </si>
  <si>
    <t>西班牙</t>
  </si>
  <si>
    <t>數字代表所有股本證券總市值，當中並不包括其他上市證券例如房地產投資信託基金及政府債券的市值。數字亦不包括試驗計劃下非上市可交易的股份</t>
  </si>
  <si>
    <r>
      <t>市場表現</t>
    </r>
    <r>
      <rPr>
        <b/>
        <sz val="12"/>
        <rFont val="新細明體"/>
        <family val="1"/>
      </rPr>
      <t>(續)</t>
    </r>
  </si>
  <si>
    <t>集資總額 (百萬港元)</t>
  </si>
  <si>
    <t xml:space="preserve">  股份集資總額 (百萬港元)</t>
  </si>
  <si>
    <t>截至</t>
  </si>
  <si>
    <r>
      <t>包括同時在其他交易所上市的發行人所籌集資金</t>
    </r>
    <r>
      <rPr>
        <sz val="10"/>
        <rFont val="Times New Roman"/>
        <family val="1"/>
      </rPr>
      <t xml:space="preserve"> (</t>
    </r>
    <r>
      <rPr>
        <sz val="10"/>
        <rFont val="細明體"/>
        <family val="3"/>
      </rPr>
      <t>即存在重複計算</t>
    </r>
    <r>
      <rPr>
        <sz val="10"/>
        <rFont val="Times New Roman"/>
        <family val="1"/>
      </rPr>
      <t>)</t>
    </r>
  </si>
  <si>
    <t>於</t>
  </si>
  <si>
    <t>非H股內地民營企業</t>
  </si>
  <si>
    <t>成交合約張數</t>
  </si>
  <si>
    <t>(百萬)</t>
  </si>
  <si>
    <t>芝加哥期權交易所</t>
  </si>
  <si>
    <t>費城</t>
  </si>
  <si>
    <t>數字包括股票期權、單一股票期貨、股票指數期權及期貨以及債券期權及期貨</t>
  </si>
  <si>
    <t>注意：每張合約金額不盡相同</t>
  </si>
  <si>
    <t>名義成交額</t>
  </si>
  <si>
    <t>(百萬美元)</t>
  </si>
  <si>
    <t>南韓</t>
  </si>
  <si>
    <t>部份交易所只提供有關成交合約張數的數據，而未有提供相應的名義成交金額的數據。讀者比較各交易所表現時宜特別留意</t>
  </si>
  <si>
    <t>衍生產品的名義價值指成交合約張數乘以合約的相關價值；合約的相關價值則指將每份合約的相關資產的市價乘以該合約的合約乘數。</t>
  </si>
  <si>
    <t>小型恒生指數期權</t>
  </si>
  <si>
    <t>大阪</t>
  </si>
  <si>
    <r>
      <t>(</t>
    </r>
    <r>
      <rPr>
        <b/>
        <sz val="13"/>
        <rFont val="新細明體"/>
        <family val="1"/>
      </rPr>
      <t>合約張數</t>
    </r>
    <r>
      <rPr>
        <b/>
        <sz val="13"/>
        <rFont val="Times New Roman"/>
        <family val="1"/>
      </rPr>
      <t>)</t>
    </r>
  </si>
  <si>
    <r>
      <t>(</t>
    </r>
    <r>
      <rPr>
        <sz val="13"/>
        <rFont val="新細明體"/>
        <family val="1"/>
      </rPr>
      <t>合約張數</t>
    </r>
    <r>
      <rPr>
        <sz val="13"/>
        <rFont val="Times New Roman"/>
        <family val="1"/>
      </rPr>
      <t>)</t>
    </r>
  </si>
  <si>
    <t>未平倉合約張數</t>
  </si>
  <si>
    <t>印度</t>
  </si>
  <si>
    <t>一個月港元利率期貨</t>
  </si>
  <si>
    <t>三個月港元利率期貨</t>
  </si>
  <si>
    <r>
      <t>小型恒生指數期權</t>
    </r>
    <r>
      <rPr>
        <sz val="12"/>
        <rFont val="Times New Roman"/>
        <family val="1"/>
      </rPr>
      <t xml:space="preserve"> </t>
    </r>
  </si>
  <si>
    <r>
      <t>H</t>
    </r>
    <r>
      <rPr>
        <sz val="12"/>
        <rFont val="新細明體"/>
        <family val="1"/>
      </rPr>
      <t>股指數期權</t>
    </r>
    <r>
      <rPr>
        <vertAlign val="superscript"/>
        <sz val="12"/>
        <rFont val="Times New Roman"/>
        <family val="1"/>
      </rPr>
      <t xml:space="preserve"> </t>
    </r>
  </si>
  <si>
    <r>
      <t>小型恒生指數期權</t>
    </r>
    <r>
      <rPr>
        <b/>
        <sz val="13"/>
        <rFont val="Times New Roman"/>
        <family val="1"/>
      </rPr>
      <t xml:space="preserve"> </t>
    </r>
  </si>
  <si>
    <t>變幅百分比以四捨五入後之數字計算</t>
  </si>
  <si>
    <t>國際證券交易所</t>
  </si>
  <si>
    <t>**</t>
  </si>
  <si>
    <t>並未包括試驗計劃下2隻非上市可交易的 iShares</t>
  </si>
  <si>
    <t>Eurex</t>
  </si>
  <si>
    <t>數字包括衍生權證、股本權證、牛熊證及股票掛鉤票據等結構性產品的成交金額</t>
  </si>
  <si>
    <t>(合約張數)</t>
  </si>
  <si>
    <t>* 暫計數字</t>
  </si>
  <si>
    <t>-</t>
  </si>
  <si>
    <t>投資基金不計算在市值內</t>
  </si>
  <si>
    <t>1</t>
  </si>
  <si>
    <t>(2007年)</t>
  </si>
  <si>
    <t>(2008年10月29日)</t>
  </si>
  <si>
    <t>(2008年10月28日)</t>
  </si>
  <si>
    <r>
      <t xml:space="preserve">    -  </t>
    </r>
    <r>
      <rPr>
        <sz val="12"/>
        <rFont val="細明體"/>
        <family val="3"/>
      </rPr>
      <t>牛熊證</t>
    </r>
  </si>
  <si>
    <r>
      <t xml:space="preserve">      - </t>
    </r>
    <r>
      <rPr>
        <sz val="12"/>
        <rFont val="細明體"/>
        <family val="3"/>
      </rPr>
      <t xml:space="preserve">牛熊證 </t>
    </r>
  </si>
  <si>
    <t>OMX Nordic Exchange</t>
  </si>
  <si>
    <r>
      <t>小型H股指數期貨</t>
    </r>
    <r>
      <rPr>
        <vertAlign val="superscript"/>
        <sz val="12"/>
        <rFont val="Times New Roman"/>
        <family val="1"/>
      </rPr>
      <t>1</t>
    </r>
  </si>
  <si>
    <r>
      <t>恒生中國H股金融行業指數期貨</t>
    </r>
    <r>
      <rPr>
        <vertAlign val="superscript"/>
        <sz val="12"/>
        <rFont val="新細明體"/>
        <family val="1"/>
      </rPr>
      <t>2</t>
    </r>
  </si>
  <si>
    <t>黃金期貨於2008年10月20日開始買賣</t>
  </si>
  <si>
    <t>小型H股指數期貨於2008年3月31日開始買賣</t>
  </si>
  <si>
    <t>資料來源: 國際證券交易所聯會每月數據 (不包括沒有提供數據的交易所)</t>
  </si>
  <si>
    <t>資料來源：國際證券交易所聯會每月數據 (不包括沒有提供數據的交易所)</t>
  </si>
  <si>
    <t>未平倉合約</t>
  </si>
  <si>
    <t xml:space="preserve">* </t>
  </si>
  <si>
    <t xml:space="preserve">^ </t>
  </si>
  <si>
    <r>
      <t xml:space="preserve">    - </t>
    </r>
    <r>
      <rPr>
        <sz val="12"/>
        <rFont val="細明體"/>
        <family val="3"/>
      </rPr>
      <t xml:space="preserve">牛熊證 </t>
    </r>
  </si>
  <si>
    <t>巴西交易所</t>
  </si>
  <si>
    <t>並不包括股份以外的其他上市證券例如房地產投資信託基金及政府債券</t>
  </si>
  <si>
    <t>包括4家由創業板轉到主板上市的公司</t>
  </si>
  <si>
    <t>(2007年9月25日)</t>
  </si>
  <si>
    <t>由於以四捨五入的方法計算，數字相加後不一定等於小計或總計的數字</t>
  </si>
  <si>
    <t>「非H股內地民營企業」是指在中國內地以外地區註冊成立並由內地個人控制的公司。</t>
  </si>
  <si>
    <t xml:space="preserve">•
•
•
</t>
  </si>
  <si>
    <t xml:space="preserve">                                         •
                                         •
                                         •
</t>
  </si>
  <si>
    <t xml:space="preserve">     •
     •
     •
</t>
  </si>
  <si>
    <t>2008年12月31日</t>
  </si>
  <si>
    <t>2008年底</t>
  </si>
  <si>
    <r>
      <t>股份每日平均成交金額</t>
    </r>
    <r>
      <rPr>
        <b/>
        <sz val="12"/>
        <rFont val="Times New Roman"/>
        <family val="1"/>
      </rPr>
      <t xml:space="preserve"> (百萬</t>
    </r>
    <r>
      <rPr>
        <b/>
        <sz val="12"/>
        <rFont val="細明體"/>
        <family val="3"/>
      </rPr>
      <t>港元</t>
    </r>
    <r>
      <rPr>
        <b/>
        <sz val="12"/>
        <rFont val="Times New Roman"/>
        <family val="1"/>
      </rPr>
      <t>)</t>
    </r>
  </si>
  <si>
    <t>恒生中國H股金融行業指數期貨於2008年12月24日起停止買賣</t>
  </si>
  <si>
    <r>
      <t>黃金期貨</t>
    </r>
    <r>
      <rPr>
        <vertAlign val="superscript"/>
        <sz val="12"/>
        <rFont val="新細明體"/>
        <family val="1"/>
      </rPr>
      <t>4</t>
    </r>
  </si>
  <si>
    <r>
      <t>新華富時中國25指數期貨</t>
    </r>
    <r>
      <rPr>
        <vertAlign val="superscript"/>
        <sz val="12"/>
        <rFont val="Times New Roman"/>
        <family val="1"/>
      </rPr>
      <t>3</t>
    </r>
  </si>
  <si>
    <r>
      <t>新華富時中國25指數期權</t>
    </r>
    <r>
      <rPr>
        <vertAlign val="superscript"/>
        <sz val="12"/>
        <rFont val="Times New Roman"/>
        <family val="1"/>
      </rPr>
      <t>5</t>
    </r>
  </si>
  <si>
    <t>* 不包括以外幣進行的交易</t>
  </si>
  <si>
    <r>
      <t>新華富時中國</t>
    </r>
    <r>
      <rPr>
        <sz val="10"/>
        <rFont val="Times New Roman"/>
        <family val="1"/>
      </rPr>
      <t>25</t>
    </r>
    <r>
      <rPr>
        <sz val="10"/>
        <rFont val="新細明體"/>
        <family val="1"/>
      </rPr>
      <t>指數期權於</t>
    </r>
    <r>
      <rPr>
        <sz val="10"/>
        <rFont val="Times New Roman"/>
        <family val="1"/>
      </rPr>
      <t>2008</t>
    </r>
    <r>
      <rPr>
        <sz val="10"/>
        <rFont val="新細明體"/>
        <family val="1"/>
      </rPr>
      <t>年</t>
    </r>
    <r>
      <rPr>
        <sz val="10"/>
        <rFont val="Times New Roman"/>
        <family val="1"/>
      </rPr>
      <t>12</t>
    </r>
    <r>
      <rPr>
        <sz val="10"/>
        <rFont val="新細明體"/>
        <family val="1"/>
      </rPr>
      <t>月24日起停止買賣</t>
    </r>
  </si>
  <si>
    <r>
      <t>新華富時中國</t>
    </r>
    <r>
      <rPr>
        <sz val="10"/>
        <rFont val="Times New Roman"/>
        <family val="1"/>
      </rPr>
      <t>25</t>
    </r>
    <r>
      <rPr>
        <sz val="10"/>
        <rFont val="新細明體"/>
        <family val="1"/>
      </rPr>
      <t>指數期貨於</t>
    </r>
    <r>
      <rPr>
        <sz val="10"/>
        <rFont val="Times New Roman"/>
        <family val="1"/>
      </rPr>
      <t>2008</t>
    </r>
    <r>
      <rPr>
        <sz val="10"/>
        <rFont val="新細明體"/>
        <family val="1"/>
      </rPr>
      <t>年</t>
    </r>
    <r>
      <rPr>
        <sz val="10"/>
        <rFont val="Times New Roman"/>
        <family val="1"/>
      </rPr>
      <t>12</t>
    </r>
    <r>
      <rPr>
        <sz val="10"/>
        <rFont val="新細明體"/>
        <family val="1"/>
      </rPr>
      <t>月</t>
    </r>
    <r>
      <rPr>
        <sz val="10"/>
        <rFont val="Times New Roman"/>
        <family val="1"/>
      </rPr>
      <t>31</t>
    </r>
    <r>
      <rPr>
        <sz val="10"/>
        <rFont val="新細明體"/>
        <family val="1"/>
      </rPr>
      <t>日起停止買賣</t>
    </r>
  </si>
  <si>
    <t>新上市牛熊證數目</t>
  </si>
  <si>
    <t>名義價值可大致衡量成交合約的相關價值</t>
  </si>
  <si>
    <r>
      <t>2009</t>
    </r>
    <r>
      <rPr>
        <b/>
        <sz val="22"/>
        <color indexed="8"/>
        <rFont val="細明體"/>
        <family val="3"/>
      </rPr>
      <t>年市場統計數據</t>
    </r>
  </si>
  <si>
    <t>2009年市場創新紀錄</t>
  </si>
  <si>
    <t>計至2009年12月15日</t>
  </si>
  <si>
    <t>2009年之前最高紀錄</t>
  </si>
  <si>
    <t>(2008年)</t>
  </si>
  <si>
    <t>交易宗數</t>
  </si>
  <si>
    <t>股份集資總額</t>
  </si>
  <si>
    <r>
      <t>H股</t>
    </r>
    <r>
      <rPr>
        <b/>
        <sz val="13"/>
        <rFont val="細明體"/>
        <family val="3"/>
      </rPr>
      <t>指數期權</t>
    </r>
  </si>
  <si>
    <t>(2009年12月15日)</t>
  </si>
  <si>
    <t>(2009年7月29日)</t>
  </si>
  <si>
    <t>(2009年6月26日)</t>
  </si>
  <si>
    <t>2009年12月15日</t>
  </si>
  <si>
    <t>包括18家由創業板轉到主板上市的公司</t>
  </si>
  <si>
    <t xml:space="preserve"> </t>
  </si>
  <si>
    <t>2009年的集資金額為暫計數字</t>
  </si>
  <si>
    <t>馬來西亞</t>
  </si>
  <si>
    <t>波蘭</t>
  </si>
  <si>
    <t>首次公開招股集資金額 (2009年1月至11月)</t>
  </si>
  <si>
    <t>股份集資總額 (2009年1月至11月)</t>
  </si>
  <si>
    <t>各地市場上市公司股份之市值 (主板及並行市場)  (於2009年11月底)</t>
  </si>
  <si>
    <t>中國民生銀行股份有限公司 - H股 (1988)</t>
  </si>
  <si>
    <t xml:space="preserve">金沙中國有限公司 (1928 ) </t>
  </si>
  <si>
    <t>中國冶金科工股份有限公司 - H股 (1618)</t>
  </si>
  <si>
    <t>龍源電力集團股份有限公司 - H股 (916)</t>
  </si>
  <si>
    <t>恒盛地產控股有限公司 (845)</t>
  </si>
  <si>
    <t>國藥控股股份有限公司 - H股 (1099)</t>
  </si>
  <si>
    <t xml:space="preserve">中國忠旺控股有限公司 (1333) </t>
  </si>
  <si>
    <t>龍湖地產有限公司 (960)</t>
  </si>
  <si>
    <t>證券化衍生產品(包括權證、牛熊證)總成交金額 (2009年1月至11月)</t>
  </si>
  <si>
    <t>以色列</t>
  </si>
  <si>
    <t>台灣</t>
  </si>
  <si>
    <r>
      <t>#</t>
    </r>
    <r>
      <rPr>
        <sz val="10"/>
        <rFont val="新細明體"/>
        <family val="1"/>
      </rPr>
      <t>  包括7家H股公司、1家紅籌公司及20家非H股內地民營企業</t>
    </r>
  </si>
  <si>
    <t>衍生產品市場成交合約張數 (2009年1月至11月)</t>
  </si>
  <si>
    <t>NYSE.Liffe Europe</t>
  </si>
  <si>
    <t>衍生產品市場名義成交額 (2009年1月至11月)</t>
  </si>
  <si>
    <t>12 - 14</t>
  </si>
  <si>
    <t>2 - 9</t>
  </si>
  <si>
    <t>10 - 11</t>
  </si>
  <si>
    <t>億</t>
  </si>
  <si>
    <t>上市後集資額</t>
  </si>
  <si>
    <t>首次公開招股集資金額</t>
  </si>
  <si>
    <t>2009年11月市值</t>
  </si>
  <si>
    <t>2008年12月市值</t>
  </si>
  <si>
    <t>單一最大供股集資</t>
  </si>
  <si>
    <t>^ 截至2009年12月18日的暫計數字</t>
  </si>
  <si>
    <r>
      <t xml:space="preserve">         </t>
    </r>
    <r>
      <rPr>
        <sz val="12"/>
        <rFont val="Wingdings"/>
        <family val="0"/>
      </rPr>
      <t>§</t>
    </r>
    <r>
      <rPr>
        <sz val="12"/>
        <rFont val="Times New Roman"/>
        <family val="1"/>
      </rPr>
      <t xml:space="preserve"> 其他</t>
    </r>
  </si>
  <si>
    <r>
      <t>^</t>
    </r>
    <r>
      <rPr>
        <sz val="10"/>
        <rFont val="新細明體"/>
        <family val="1"/>
      </rPr>
      <t>  包括5家H股公司、2家紅籌公司及36家非H股內地民營企業(其中4家非H股內地民營企業由創業板轉到主板上市)</t>
    </r>
  </si>
  <si>
    <t>芝加哥商業交易所集團 (CME Group)</t>
  </si>
  <si>
    <r>
      <t>多倫多證券交易所集團：也包括TSX Venture</t>
    </r>
    <r>
      <rPr>
        <sz val="10"/>
        <rFont val="PMingLiU"/>
        <family val="0"/>
      </rPr>
      <t>交易所的市值</t>
    </r>
  </si>
  <si>
    <t>新上市結構性產品數目(衍生權證及牛熊證)</t>
  </si>
  <si>
    <t>北京金隅股份有限公司 (2009)</t>
  </si>
  <si>
    <t>納斯達克 - OMX</t>
  </si>
  <si>
    <t xml:space="preserve">永利澳門有限公司 (1128 ) </t>
  </si>
  <si>
    <t xml:space="preserve">牛熊證成交金額 </t>
  </si>
  <si>
    <t xml:space="preserve">交易所買賣基金成交金額* </t>
  </si>
  <si>
    <r>
      <t xml:space="preserve"># </t>
    </r>
    <r>
      <rPr>
        <sz val="10"/>
        <rFont val="Times New Roman"/>
        <family val="1"/>
      </rPr>
      <t xml:space="preserve">以外幣進行的股份交易並不計入全年成交金額   </t>
    </r>
  </si>
  <si>
    <r>
      <t>2009</t>
    </r>
    <r>
      <rPr>
        <b/>
        <sz val="14"/>
        <rFont val="細明體"/>
        <family val="3"/>
      </rPr>
      <t>年首</t>
    </r>
    <r>
      <rPr>
        <b/>
        <sz val="14"/>
        <rFont val="Times New Roman"/>
        <family val="1"/>
      </rPr>
      <t>10</t>
    </r>
    <r>
      <rPr>
        <b/>
        <sz val="14"/>
        <rFont val="細明體"/>
        <family val="3"/>
      </rPr>
      <t>家上市集資額最高的香港新上市公司 (截至12月15日)</t>
    </r>
  </si>
  <si>
    <t>中國太平洋保險（集團）股份有限公司 - H股 (2601)計劃於2009年12月23日上市，集資金額約為241.7億港元。</t>
  </si>
  <si>
    <t>若該公司如期上市，將成為2009年集資額第二大的新上市公司。</t>
  </si>
  <si>
    <t>(港元)</t>
  </si>
  <si>
    <t>主板及創業板</t>
  </si>
</sst>
</file>

<file path=xl/styles.xml><?xml version="1.0" encoding="utf-8"?>
<styleSheet xmlns="http://schemas.openxmlformats.org/spreadsheetml/2006/main">
  <numFmts count="65">
    <numFmt numFmtId="5" formatCode="&quot;HK$&quot;#,##0_);\(&quot;HK$&quot;#,##0\)"/>
    <numFmt numFmtId="6" formatCode="&quot;HK$&quot;#,##0_);[Red]\(&quot;HK$&quot;#,##0\)"/>
    <numFmt numFmtId="7" formatCode="&quot;HK$&quot;#,##0.00_);\(&quot;HK$&quot;#,##0.00\)"/>
    <numFmt numFmtId="8" formatCode="&quot;HK$&quot;#,##0.00_);[Red]\(&quot;HK$&quot;#,##0.00\)"/>
    <numFmt numFmtId="42" formatCode="_(&quot;HK$&quot;* #,##0_);_(&quot;HK$&quot;* \(#,##0\);_(&quot;HK$&quot;* &quot;-&quot;_);_(@_)"/>
    <numFmt numFmtId="41" formatCode="_(* #,##0_);_(* \(#,##0\);_(* &quot;-&quot;_);_(@_)"/>
    <numFmt numFmtId="44" formatCode="_(&quot;HK$&quot;* #,##0.00_);_(&quot;HK$&quot;* \(#,##0.00\);_(&quot;HK$&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_-&quot;$&quot;* #,##0_-;\-&quot;$&quot;* #,##0_-;_-&quot;$&quot;* &quot;-&quot;_-;_-@_-"/>
    <numFmt numFmtId="171" formatCode="_-* #,##0_-;\-* #,##0_-;_-* &quot;-&quot;_-;_-@_-"/>
    <numFmt numFmtId="172" formatCode="_-&quot;$&quot;* #,##0.00_-;\-&quot;$&quot;* #,##0.00_-;_-&quot;$&quot;* &quot;-&quot;??_-;_-@_-"/>
    <numFmt numFmtId="173" formatCode="_-* #,##0.00_-;\-* #,##0.00_-;_-* &quot;-&quot;??_-;_-@_-"/>
    <numFmt numFmtId="174" formatCode="#,##0_ "/>
    <numFmt numFmtId="175" formatCode="0.00_ "/>
    <numFmt numFmtId="176" formatCode="#,##0.0"/>
    <numFmt numFmtId="177" formatCode="_-* #,##0_-;\-* #,##0_-;_-* &quot;-&quot;??_-;_-@_-"/>
    <numFmt numFmtId="178" formatCode="_(* #,##0.0_);_(* \(#,##0.0\);_(* &quot;-&quot;??_);_(@_)"/>
    <numFmt numFmtId="179" formatCode="#,##0.0_);\(#,##0.0\)"/>
    <numFmt numFmtId="180" formatCode="mmmm\ yyyy"/>
    <numFmt numFmtId="181" formatCode="0.0"/>
    <numFmt numFmtId="182" formatCode="0_)"/>
    <numFmt numFmtId="183" formatCode="0.0_)"/>
    <numFmt numFmtId="184" formatCode="_-* #,##0.0_-;\-* #,##0.0_-;_-* &quot;-&quot;??_-;_-@_-"/>
    <numFmt numFmtId="185" formatCode="#,##0.00;[Red]#,##0.00"/>
    <numFmt numFmtId="186" formatCode="#,##0.0;[Red]#,##0.0"/>
    <numFmt numFmtId="187" formatCode="#,##0;[Red]#,##0"/>
    <numFmt numFmtId="188" formatCode="0.00;[Red]0.00"/>
    <numFmt numFmtId="189" formatCode="General_)"/>
    <numFmt numFmtId="190" formatCode="_(* #,##0_);_(* \(#,##0\);_(* &quot;-&quot;??_);_(@_)"/>
    <numFmt numFmtId="191" formatCode="0.0_ "/>
    <numFmt numFmtId="192" formatCode="0.0;[Red]0.0"/>
    <numFmt numFmtId="193" formatCode="0;[Red]0"/>
    <numFmt numFmtId="194" formatCode="d/m/yyyy;@"/>
    <numFmt numFmtId="195" formatCode="[$$-409]#,##0.0"/>
    <numFmt numFmtId="196" formatCode="#,##0.0_ "/>
    <numFmt numFmtId="197" formatCode="&quot;Yes&quot;;&quot;Yes&quot;;&quot;No&quot;"/>
    <numFmt numFmtId="198" formatCode="&quot;True&quot;;&quot;True&quot;;&quot;False&quot;"/>
    <numFmt numFmtId="199" formatCode="&quot;On&quot;;&quot;On&quot;;&quot;Off&quot;"/>
    <numFmt numFmtId="200" formatCode="[$€-2]\ #,##0.00_);[Red]\([$€-2]\ #,##0.00\)"/>
    <numFmt numFmtId="201" formatCode="#,##0.000;[Red]#,##0.000"/>
    <numFmt numFmtId="202" formatCode="#,##0.000"/>
    <numFmt numFmtId="203" formatCode="#,##0.0000"/>
    <numFmt numFmtId="204" formatCode="_-* #,##0.0000000_-;\-* #,##0.0000000_-;_-* &quot;-&quot;??_-;_-@_-"/>
    <numFmt numFmtId="205" formatCode="\(#,##0\ %\)"/>
    <numFmt numFmtId="206" formatCode="0.0000000"/>
    <numFmt numFmtId="207" formatCode="0.000000"/>
    <numFmt numFmtId="208" formatCode="0.00000"/>
    <numFmt numFmtId="209" formatCode="0.0000"/>
    <numFmt numFmtId="210" formatCode="0.000"/>
    <numFmt numFmtId="211" formatCode="_-* #,##0.00\ _€_-;\-* #,##0.00\ _€_-;_-* &quot;-&quot;??\ _€_-;_-@_-"/>
    <numFmt numFmtId="212" formatCode="_-* #,##0\ _€_-;\-* #,##0\ _€_-;_-* &quot;-&quot;\ _€_-;_-@_-"/>
    <numFmt numFmtId="213" formatCode="_-* #,##0.00\ &quot;€&quot;_-;\-* #,##0.00\ &quot;€&quot;_-;_-* &quot;-&quot;??\ &quot;€&quot;_-;_-@_-"/>
    <numFmt numFmtId="214" formatCode="_-* #,##0\ &quot;€&quot;_-;\-* #,##0\ &quot;€&quot;_-;_-* &quot;-&quot;\ &quot;€&quot;_-;_-@_-"/>
    <numFmt numFmtId="215" formatCode="#,##0.00[$€];[Red]\-#,##0.00[$€]"/>
    <numFmt numFmtId="216" formatCode="_-* #,##0.0\ _€_-;\-* #,##0.0\ _€_-;_-* &quot;-&quot;??\ _€_-;_-@_-"/>
    <numFmt numFmtId="217" formatCode="[$-409]dddd\,\ mmmm\ dd\,\ yyyy"/>
    <numFmt numFmtId="218" formatCode="dd/mm/yyyy;@"/>
    <numFmt numFmtId="219" formatCode="yy/m/d;@"/>
    <numFmt numFmtId="220" formatCode="_-* #,##0.000_-;\-* #,##0.000_-;_-* &quot;-&quot;??_-;_-@_-"/>
  </numFmts>
  <fonts count="77">
    <font>
      <sz val="12"/>
      <name val="新細明體"/>
      <family val="1"/>
    </font>
    <font>
      <sz val="9"/>
      <name val="新細明體"/>
      <family val="1"/>
    </font>
    <font>
      <b/>
      <sz val="16"/>
      <name val="Times New Roman"/>
      <family val="1"/>
    </font>
    <font>
      <sz val="12"/>
      <name val="Times New Roman"/>
      <family val="1"/>
    </font>
    <font>
      <b/>
      <sz val="16"/>
      <name val="新細明體"/>
      <family val="1"/>
    </font>
    <font>
      <b/>
      <u val="single"/>
      <sz val="12"/>
      <name val="Times New Roman"/>
      <family val="1"/>
    </font>
    <font>
      <b/>
      <u val="single"/>
      <sz val="12"/>
      <name val="新細明體"/>
      <family val="1"/>
    </font>
    <font>
      <sz val="11"/>
      <name val="Times New Roman"/>
      <family val="1"/>
    </font>
    <font>
      <b/>
      <sz val="11"/>
      <name val="Times New Roman"/>
      <family val="1"/>
    </font>
    <font>
      <sz val="11"/>
      <name val="新細明體"/>
      <family val="1"/>
    </font>
    <font>
      <sz val="10"/>
      <name val="Times New Roman"/>
      <family val="1"/>
    </font>
    <font>
      <sz val="12"/>
      <name val="細明體"/>
      <family val="3"/>
    </font>
    <font>
      <sz val="10"/>
      <name val="新細明體"/>
      <family val="1"/>
    </font>
    <font>
      <u val="single"/>
      <sz val="12"/>
      <color indexed="36"/>
      <name val="新細明體"/>
      <family val="1"/>
    </font>
    <font>
      <u val="single"/>
      <sz val="12"/>
      <color indexed="12"/>
      <name val="新細明體"/>
      <family val="1"/>
    </font>
    <font>
      <b/>
      <u val="single"/>
      <sz val="16"/>
      <name val="Times New Roman"/>
      <family val="1"/>
    </font>
    <font>
      <b/>
      <sz val="22"/>
      <color indexed="8"/>
      <name val="Times New Roman"/>
      <family val="1"/>
    </font>
    <font>
      <sz val="22"/>
      <name val="Times New Roman"/>
      <family val="1"/>
    </font>
    <font>
      <b/>
      <sz val="14"/>
      <name val="Times New Roman"/>
      <family val="1"/>
    </font>
    <font>
      <b/>
      <sz val="22"/>
      <color indexed="8"/>
      <name val="細明體"/>
      <family val="3"/>
    </font>
    <font>
      <sz val="18"/>
      <color indexed="8"/>
      <name val="Times New Roman"/>
      <family val="1"/>
    </font>
    <font>
      <sz val="18"/>
      <color indexed="8"/>
      <name val="細明體"/>
      <family val="3"/>
    </font>
    <font>
      <sz val="18"/>
      <name val="Times New Roman"/>
      <family val="1"/>
    </font>
    <font>
      <sz val="16"/>
      <name val="Times New Roman"/>
      <family val="1"/>
    </font>
    <font>
      <b/>
      <u val="single"/>
      <sz val="18"/>
      <name val="Times New Roman"/>
      <family val="1"/>
    </font>
    <font>
      <u val="single"/>
      <sz val="16"/>
      <name val="Times New Roman"/>
      <family val="1"/>
    </font>
    <font>
      <u val="single"/>
      <sz val="13"/>
      <name val="Times New Roman"/>
      <family val="1"/>
    </font>
    <font>
      <sz val="13"/>
      <name val="Times New Roman"/>
      <family val="1"/>
    </font>
    <font>
      <b/>
      <sz val="18"/>
      <name val="Times New Roman"/>
      <family val="1"/>
    </font>
    <font>
      <sz val="12"/>
      <color indexed="10"/>
      <name val="Times New Roman"/>
      <family val="1"/>
    </font>
    <font>
      <b/>
      <sz val="13"/>
      <name val="Times New Roman"/>
      <family val="1"/>
    </font>
    <font>
      <sz val="10"/>
      <name val="Arial"/>
      <family val="2"/>
    </font>
    <font>
      <sz val="8"/>
      <name val="Arial"/>
      <family val="2"/>
    </font>
    <font>
      <b/>
      <u val="single"/>
      <sz val="18"/>
      <color indexed="8"/>
      <name val="Times New Roman"/>
      <family val="1"/>
    </font>
    <font>
      <sz val="14"/>
      <name val="Times New Roman"/>
      <family val="1"/>
    </font>
    <font>
      <b/>
      <sz val="14"/>
      <name val="新細明體"/>
      <family val="1"/>
    </font>
    <font>
      <b/>
      <sz val="12"/>
      <name val="Times New Roman"/>
      <family val="1"/>
    </font>
    <font>
      <sz val="13"/>
      <name val="新細明體"/>
      <family val="1"/>
    </font>
    <font>
      <b/>
      <sz val="12"/>
      <name val="細明體"/>
      <family val="3"/>
    </font>
    <font>
      <b/>
      <sz val="12"/>
      <name val="新細明體"/>
      <family val="1"/>
    </font>
    <font>
      <sz val="12"/>
      <name val="Wingdings"/>
      <family val="0"/>
    </font>
    <font>
      <u val="single"/>
      <sz val="12"/>
      <name val="Times New Roman"/>
      <family val="1"/>
    </font>
    <font>
      <b/>
      <u val="single"/>
      <sz val="14"/>
      <name val="Times New Roman"/>
      <family val="1"/>
    </font>
    <font>
      <b/>
      <sz val="10"/>
      <name val="Times New Roman"/>
      <family val="1"/>
    </font>
    <font>
      <b/>
      <sz val="16"/>
      <name val="細明體"/>
      <family val="3"/>
    </font>
    <font>
      <b/>
      <sz val="14"/>
      <name val="細明體"/>
      <family val="3"/>
    </font>
    <font>
      <sz val="10"/>
      <name val="細明體"/>
      <family val="3"/>
    </font>
    <font>
      <b/>
      <u val="single"/>
      <sz val="11"/>
      <name val="Times New Roman"/>
      <family val="1"/>
    </font>
    <font>
      <sz val="10"/>
      <name val="Helv"/>
      <family val="2"/>
    </font>
    <font>
      <b/>
      <sz val="18"/>
      <name val="新細明體"/>
      <family val="1"/>
    </font>
    <font>
      <b/>
      <sz val="13"/>
      <name val="新細明體"/>
      <family val="1"/>
    </font>
    <font>
      <vertAlign val="superscript"/>
      <sz val="13"/>
      <name val="Times New Roman"/>
      <family val="1"/>
    </font>
    <font>
      <b/>
      <sz val="11"/>
      <name val="新細明體"/>
      <family val="1"/>
    </font>
    <font>
      <b/>
      <u val="single"/>
      <sz val="18"/>
      <name val="新細明體"/>
      <family val="1"/>
    </font>
    <font>
      <u val="single"/>
      <sz val="16"/>
      <name val="細明體"/>
      <family val="3"/>
    </font>
    <font>
      <sz val="13"/>
      <name val="細明體"/>
      <family val="3"/>
    </font>
    <font>
      <vertAlign val="superscript"/>
      <sz val="10"/>
      <name val="Times New Roman"/>
      <family val="1"/>
    </font>
    <font>
      <b/>
      <vertAlign val="superscript"/>
      <sz val="12"/>
      <name val="新細明體"/>
      <family val="1"/>
    </font>
    <font>
      <b/>
      <sz val="13"/>
      <name val="細明體"/>
      <family val="3"/>
    </font>
    <font>
      <vertAlign val="superscript"/>
      <sz val="12"/>
      <name val="Times New Roman"/>
      <family val="1"/>
    </font>
    <font>
      <sz val="10"/>
      <name val="MS Sans Serif"/>
      <family val="0"/>
    </font>
    <font>
      <vertAlign val="superscript"/>
      <sz val="12"/>
      <name val="細明體"/>
      <family val="3"/>
    </font>
    <font>
      <sz val="8"/>
      <name val="新細明體"/>
      <family val="1"/>
    </font>
    <font>
      <b/>
      <sz val="12"/>
      <name val="Wingdings"/>
      <family val="0"/>
    </font>
    <font>
      <b/>
      <vertAlign val="superscript"/>
      <sz val="12"/>
      <name val="Wingdings"/>
      <family val="0"/>
    </font>
    <font>
      <vertAlign val="superscript"/>
      <sz val="10"/>
      <name val="Wingdings"/>
      <family val="0"/>
    </font>
    <font>
      <u val="single"/>
      <sz val="12"/>
      <name val="新細明體"/>
      <family val="1"/>
    </font>
    <font>
      <vertAlign val="superscript"/>
      <sz val="12"/>
      <name val="Wingdings 2"/>
      <family val="1"/>
    </font>
    <font>
      <vertAlign val="superscript"/>
      <sz val="12"/>
      <name val="Symbol"/>
      <family val="1"/>
    </font>
    <font>
      <sz val="12"/>
      <name val="Helv"/>
      <family val="2"/>
    </font>
    <font>
      <vertAlign val="superscript"/>
      <sz val="10"/>
      <name val="Symbol"/>
      <family val="1"/>
    </font>
    <font>
      <b/>
      <vertAlign val="superscript"/>
      <sz val="12"/>
      <name val="Times New Roman"/>
      <family val="1"/>
    </font>
    <font>
      <vertAlign val="superscript"/>
      <sz val="12"/>
      <name val="新細明體"/>
      <family val="1"/>
    </font>
    <font>
      <vertAlign val="superscript"/>
      <sz val="10"/>
      <name val="新細明體"/>
      <family val="1"/>
    </font>
    <font>
      <b/>
      <sz val="6"/>
      <name val="Times New Roman"/>
      <family val="1"/>
    </font>
    <font>
      <b/>
      <u val="single"/>
      <sz val="13"/>
      <name val="Times New Roman"/>
      <family val="1"/>
    </font>
    <font>
      <sz val="10"/>
      <name val="PMingLiU"/>
      <family val="0"/>
    </font>
  </fonts>
  <fills count="4">
    <fill>
      <patternFill/>
    </fill>
    <fill>
      <patternFill patternType="gray125"/>
    </fill>
    <fill>
      <patternFill patternType="solid">
        <fgColor indexed="9"/>
        <bgColor indexed="64"/>
      </patternFill>
    </fill>
    <fill>
      <patternFill patternType="solid">
        <fgColor indexed="43"/>
        <bgColor indexed="64"/>
      </patternFill>
    </fill>
  </fills>
  <borders count="16">
    <border>
      <left/>
      <right/>
      <top/>
      <bottom/>
      <diagonal/>
    </border>
    <border>
      <left>
        <color indexed="63"/>
      </left>
      <right>
        <color indexed="63"/>
      </right>
      <top>
        <color indexed="63"/>
      </top>
      <bottom style="thin"/>
    </border>
    <border>
      <left style="thin"/>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s>
  <cellStyleXfs count="4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173" fontId="0" fillId="0" borderId="0" applyFont="0" applyFill="0" applyBorder="0" applyAlignment="0" applyProtection="0"/>
    <xf numFmtId="43" fontId="10"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215" fontId="60" fillId="0" borderId="0" applyFon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0" fillId="0" borderId="0">
      <alignment/>
      <protection/>
    </xf>
    <xf numFmtId="0" fontId="0" fillId="0" borderId="0">
      <alignment/>
      <protection/>
    </xf>
    <xf numFmtId="0" fontId="31" fillId="0" borderId="0">
      <alignment/>
      <protection/>
    </xf>
    <xf numFmtId="189" fontId="48" fillId="0" borderId="0">
      <alignment/>
      <protection/>
    </xf>
    <xf numFmtId="0" fontId="31" fillId="0" borderId="0">
      <alignment/>
      <protection/>
    </xf>
    <xf numFmtId="0" fontId="31" fillId="0" borderId="0">
      <alignment/>
      <protection/>
    </xf>
    <xf numFmtId="0" fontId="60" fillId="0" borderId="0">
      <alignment/>
      <protection/>
    </xf>
    <xf numFmtId="0" fontId="60" fillId="0" borderId="0">
      <alignment/>
      <protection/>
    </xf>
    <xf numFmtId="9" fontId="0" fillId="0" borderId="0" applyFont="0" applyFill="0" applyBorder="0" applyAlignment="0" applyProtection="0"/>
    <xf numFmtId="189" fontId="48" fillId="0" borderId="0">
      <alignment/>
      <protection/>
    </xf>
    <xf numFmtId="0" fontId="0" fillId="0" borderId="0">
      <alignment/>
      <protection/>
    </xf>
    <xf numFmtId="0" fontId="0" fillId="0" borderId="0">
      <alignment/>
      <protection/>
    </xf>
    <xf numFmtId="41" fontId="10" fillId="0" borderId="0" applyFont="0" applyFill="0" applyBorder="0" applyAlignment="0" applyProtection="0"/>
    <xf numFmtId="43" fontId="10" fillId="0" borderId="0" applyFont="0" applyFill="0" applyBorder="0" applyAlignment="0" applyProtection="0"/>
    <xf numFmtId="168" fontId="10" fillId="0" borderId="0" applyFont="0" applyFill="0" applyBorder="0" applyAlignment="0" applyProtection="0"/>
    <xf numFmtId="169" fontId="10" fillId="0" borderId="0" applyFont="0" applyFill="0" applyBorder="0" applyAlignment="0" applyProtection="0"/>
  </cellStyleXfs>
  <cellXfs count="559">
    <xf numFmtId="0" fontId="0" fillId="0" borderId="0" xfId="0" applyAlignment="1">
      <alignment/>
    </xf>
    <xf numFmtId="0" fontId="3" fillId="0" borderId="0" xfId="0" applyFont="1" applyAlignment="1">
      <alignment/>
    </xf>
    <xf numFmtId="0" fontId="7" fillId="0" borderId="0" xfId="0" applyFont="1" applyBorder="1" applyAlignment="1">
      <alignment/>
    </xf>
    <xf numFmtId="0" fontId="8" fillId="0" borderId="0" xfId="0" applyFont="1" applyBorder="1" applyAlignment="1">
      <alignment/>
    </xf>
    <xf numFmtId="0" fontId="7" fillId="0" borderId="0" xfId="0" applyFont="1" applyAlignment="1">
      <alignment/>
    </xf>
    <xf numFmtId="0" fontId="8" fillId="0" borderId="0" xfId="0" applyFont="1" applyBorder="1" applyAlignment="1">
      <alignment horizontal="right" vertical="top" wrapText="1"/>
    </xf>
    <xf numFmtId="0" fontId="7" fillId="0" borderId="0" xfId="0" applyFont="1" applyBorder="1" applyAlignment="1">
      <alignment horizontal="right"/>
    </xf>
    <xf numFmtId="0" fontId="7" fillId="0" borderId="0" xfId="0" applyFont="1" applyAlignment="1">
      <alignment horizontal="right"/>
    </xf>
    <xf numFmtId="0" fontId="3" fillId="0" borderId="1" xfId="0" applyFont="1" applyBorder="1" applyAlignment="1">
      <alignment/>
    </xf>
    <xf numFmtId="0" fontId="10" fillId="0" borderId="0" xfId="0" applyFont="1" applyAlignment="1">
      <alignment/>
    </xf>
    <xf numFmtId="0" fontId="0" fillId="0" borderId="0" xfId="0" applyFont="1" applyAlignment="1">
      <alignment/>
    </xf>
    <xf numFmtId="0" fontId="11" fillId="0" borderId="0" xfId="0" applyFont="1" applyAlignment="1">
      <alignment/>
    </xf>
    <xf numFmtId="0" fontId="3" fillId="0" borderId="0" xfId="0" applyFont="1" applyBorder="1" applyAlignment="1">
      <alignment/>
    </xf>
    <xf numFmtId="0" fontId="29" fillId="0" borderId="0" xfId="0" applyFont="1" applyAlignment="1">
      <alignment/>
    </xf>
    <xf numFmtId="0" fontId="2" fillId="0" borderId="0" xfId="0" applyFont="1" applyBorder="1" applyAlignment="1">
      <alignment/>
    </xf>
    <xf numFmtId="0" fontId="3" fillId="0" borderId="0" xfId="26" applyFont="1">
      <alignment/>
      <protection/>
    </xf>
    <xf numFmtId="0" fontId="15" fillId="0" borderId="0" xfId="26" applyFont="1" applyBorder="1">
      <alignment/>
      <protection/>
    </xf>
    <xf numFmtId="0" fontId="3" fillId="0" borderId="0" xfId="26" applyFont="1" applyBorder="1" applyAlignment="1">
      <alignment horizontal="left"/>
      <protection/>
    </xf>
    <xf numFmtId="0" fontId="16" fillId="0" borderId="0" xfId="26" applyFont="1" applyAlignment="1">
      <alignment horizontal="left"/>
      <protection/>
    </xf>
    <xf numFmtId="0" fontId="17" fillId="0" borderId="0" xfId="26" applyFont="1" applyBorder="1">
      <alignment/>
      <protection/>
    </xf>
    <xf numFmtId="0" fontId="3" fillId="0" borderId="0" xfId="26" applyFont="1" applyBorder="1">
      <alignment/>
      <protection/>
    </xf>
    <xf numFmtId="0" fontId="18" fillId="0" borderId="0" xfId="26" applyFont="1" applyBorder="1">
      <alignment/>
      <protection/>
    </xf>
    <xf numFmtId="0" fontId="20" fillId="0" borderId="0" xfId="26" applyFont="1" quotePrefix="1">
      <alignment/>
      <protection/>
    </xf>
    <xf numFmtId="0" fontId="20" fillId="0" borderId="0" xfId="26" applyFont="1">
      <alignment/>
      <protection/>
    </xf>
    <xf numFmtId="0" fontId="22" fillId="0" borderId="0" xfId="26" applyFont="1" applyBorder="1">
      <alignment/>
      <protection/>
    </xf>
    <xf numFmtId="0" fontId="23" fillId="0" borderId="0" xfId="26" applyFont="1" applyBorder="1">
      <alignment/>
      <protection/>
    </xf>
    <xf numFmtId="0" fontId="23" fillId="0" borderId="0" xfId="26" applyFont="1" applyBorder="1" applyAlignment="1">
      <alignment horizontal="right"/>
      <protection/>
    </xf>
    <xf numFmtId="0" fontId="3" fillId="0" borderId="0" xfId="26" applyFont="1" applyBorder="1" applyAlignment="1">
      <alignment horizontal="right"/>
      <protection/>
    </xf>
    <xf numFmtId="0" fontId="21" fillId="0" borderId="0" xfId="26" applyFont="1">
      <alignment/>
      <protection/>
    </xf>
    <xf numFmtId="0" fontId="24" fillId="0" borderId="0" xfId="26" applyFont="1" applyBorder="1" applyAlignment="1">
      <alignment horizontal="left"/>
      <protection/>
    </xf>
    <xf numFmtId="0" fontId="25" fillId="0" borderId="0" xfId="26" applyFont="1" applyBorder="1">
      <alignment/>
      <protection/>
    </xf>
    <xf numFmtId="0" fontId="26" fillId="0" borderId="0" xfId="26" applyFont="1" applyBorder="1">
      <alignment/>
      <protection/>
    </xf>
    <xf numFmtId="0" fontId="27" fillId="0" borderId="0" xfId="26" applyFont="1" applyBorder="1">
      <alignment/>
      <protection/>
    </xf>
    <xf numFmtId="0" fontId="27" fillId="0" borderId="0" xfId="26" applyFont="1" applyBorder="1" applyAlignment="1">
      <alignment horizontal="right"/>
      <protection/>
    </xf>
    <xf numFmtId="0" fontId="22" fillId="0" borderId="0" xfId="26" applyFont="1" applyBorder="1" applyAlignment="1">
      <alignment/>
      <protection/>
    </xf>
    <xf numFmtId="0" fontId="23" fillId="0" borderId="0" xfId="26" applyFont="1" applyBorder="1" applyAlignment="1">
      <alignment/>
      <protection/>
    </xf>
    <xf numFmtId="0" fontId="23" fillId="0" borderId="0" xfId="26" applyFont="1" applyBorder="1" applyAlignment="1">
      <alignment horizontal="center"/>
      <protection/>
    </xf>
    <xf numFmtId="14" fontId="28" fillId="0" borderId="0" xfId="26" applyNumberFormat="1" applyFont="1" applyBorder="1" applyAlignment="1">
      <alignment horizontal="right"/>
      <protection/>
    </xf>
    <xf numFmtId="14" fontId="23" fillId="0" borderId="0" xfId="26" applyNumberFormat="1" applyFont="1" applyBorder="1">
      <alignment/>
      <protection/>
    </xf>
    <xf numFmtId="14" fontId="2" fillId="0" borderId="0" xfId="26" applyNumberFormat="1" applyFont="1" applyBorder="1" applyAlignment="1">
      <alignment horizontal="right"/>
      <protection/>
    </xf>
    <xf numFmtId="14" fontId="27" fillId="0" borderId="0" xfId="26" applyNumberFormat="1" applyFont="1" applyBorder="1">
      <alignment/>
      <protection/>
    </xf>
    <xf numFmtId="0" fontId="22" fillId="0" borderId="0" xfId="26" applyFont="1" applyBorder="1" applyAlignment="1">
      <alignment horizontal="right"/>
      <protection/>
    </xf>
    <xf numFmtId="0" fontId="29" fillId="0" borderId="0" xfId="26" applyFont="1" applyBorder="1">
      <alignment/>
      <protection/>
    </xf>
    <xf numFmtId="0" fontId="29" fillId="0" borderId="0" xfId="26" applyFont="1">
      <alignment/>
      <protection/>
    </xf>
    <xf numFmtId="3" fontId="27" fillId="0" borderId="0" xfId="26" applyNumberFormat="1" applyFont="1" applyBorder="1">
      <alignment/>
      <protection/>
    </xf>
    <xf numFmtId="0" fontId="27" fillId="0" borderId="0" xfId="26" applyFont="1" applyBorder="1" applyAlignment="1">
      <alignment horizontal="center"/>
      <protection/>
    </xf>
    <xf numFmtId="0" fontId="30" fillId="0" borderId="0" xfId="26" applyFont="1" applyBorder="1">
      <alignment/>
      <protection/>
    </xf>
    <xf numFmtId="3" fontId="30" fillId="0" borderId="0" xfId="26" applyNumberFormat="1" applyFont="1" applyBorder="1">
      <alignment/>
      <protection/>
    </xf>
    <xf numFmtId="9" fontId="27" fillId="0" borderId="0" xfId="26" applyNumberFormat="1" applyFont="1" applyBorder="1" applyAlignment="1" quotePrefix="1">
      <alignment horizontal="right"/>
      <protection/>
    </xf>
    <xf numFmtId="3" fontId="27" fillId="0" borderId="0" xfId="26" applyNumberFormat="1" applyFont="1" applyBorder="1" applyAlignment="1">
      <alignment/>
      <protection/>
    </xf>
    <xf numFmtId="174" fontId="27" fillId="0" borderId="0" xfId="26" applyNumberFormat="1" applyFont="1" applyBorder="1">
      <alignment/>
      <protection/>
    </xf>
    <xf numFmtId="3" fontId="30" fillId="0" borderId="0" xfId="26" applyNumberFormat="1" applyFont="1" applyBorder="1" applyAlignment="1">
      <alignment horizontal="right"/>
      <protection/>
    </xf>
    <xf numFmtId="3" fontId="27" fillId="0" borderId="0" xfId="26" applyNumberFormat="1" applyFont="1" applyBorder="1" applyAlignment="1">
      <alignment horizontal="right"/>
      <protection/>
    </xf>
    <xf numFmtId="0" fontId="30" fillId="0" borderId="0" xfId="26" applyFont="1" applyBorder="1" applyAlignment="1">
      <alignment horizontal="right"/>
      <protection/>
    </xf>
    <xf numFmtId="0" fontId="27" fillId="0" borderId="0" xfId="26" applyFont="1" applyBorder="1" applyAlignment="1">
      <alignment/>
      <protection/>
    </xf>
    <xf numFmtId="0" fontId="33" fillId="0" borderId="0" xfId="28" applyFont="1">
      <alignment/>
      <protection/>
    </xf>
    <xf numFmtId="0" fontId="34" fillId="0" borderId="0" xfId="28" applyFont="1">
      <alignment/>
      <protection/>
    </xf>
    <xf numFmtId="0" fontId="18" fillId="0" borderId="0" xfId="28" applyFont="1">
      <alignment/>
      <protection/>
    </xf>
    <xf numFmtId="0" fontId="35" fillId="0" borderId="0" xfId="28" applyFont="1">
      <alignment/>
      <protection/>
    </xf>
    <xf numFmtId="0" fontId="3" fillId="0" borderId="0" xfId="28" applyFont="1">
      <alignment/>
      <protection/>
    </xf>
    <xf numFmtId="3" fontId="3" fillId="0" borderId="0" xfId="0" applyNumberFormat="1" applyFont="1" applyAlignment="1">
      <alignment/>
    </xf>
    <xf numFmtId="0" fontId="18" fillId="0" borderId="0" xfId="0" applyFont="1" applyAlignment="1">
      <alignment/>
    </xf>
    <xf numFmtId="0" fontId="35" fillId="0" borderId="0" xfId="0" applyFont="1" applyAlignment="1">
      <alignment/>
    </xf>
    <xf numFmtId="0" fontId="3" fillId="0" borderId="0" xfId="0" applyFont="1" applyAlignment="1">
      <alignment horizontal="right"/>
    </xf>
    <xf numFmtId="0" fontId="3" fillId="0" borderId="0" xfId="0" applyFont="1" applyAlignment="1">
      <alignment horizontal="center"/>
    </xf>
    <xf numFmtId="9" fontId="3" fillId="0" borderId="0" xfId="0" applyNumberFormat="1" applyFont="1" applyAlignment="1" quotePrefix="1">
      <alignment horizontal="right"/>
    </xf>
    <xf numFmtId="3" fontId="36" fillId="0" borderId="0" xfId="0" applyNumberFormat="1" applyFont="1" applyAlignment="1">
      <alignment/>
    </xf>
    <xf numFmtId="174" fontId="3" fillId="0" borderId="0" xfId="0" applyNumberFormat="1" applyFont="1" applyAlignment="1">
      <alignment/>
    </xf>
    <xf numFmtId="0" fontId="36" fillId="0" borderId="0" xfId="0" applyFont="1" applyAlignment="1">
      <alignment/>
    </xf>
    <xf numFmtId="0" fontId="36" fillId="0" borderId="0" xfId="0" applyFont="1" applyAlignment="1">
      <alignment horizontal="right"/>
    </xf>
    <xf numFmtId="0" fontId="39" fillId="0" borderId="0" xfId="0" applyFont="1" applyAlignment="1">
      <alignment/>
    </xf>
    <xf numFmtId="3" fontId="3" fillId="0" borderId="0" xfId="0" applyNumberFormat="1" applyFont="1" applyAlignment="1" quotePrefix="1">
      <alignment horizontal="right"/>
    </xf>
    <xf numFmtId="0" fontId="41" fillId="0" borderId="0" xfId="0" applyFont="1" applyAlignment="1">
      <alignment/>
    </xf>
    <xf numFmtId="0" fontId="36" fillId="0" borderId="0" xfId="0" applyFont="1" applyAlignment="1">
      <alignment horizontal="center"/>
    </xf>
    <xf numFmtId="3" fontId="36" fillId="0" borderId="0" xfId="0" applyNumberFormat="1" applyFont="1" applyAlignment="1">
      <alignment horizontal="right"/>
    </xf>
    <xf numFmtId="3" fontId="3" fillId="0" borderId="0" xfId="0" applyNumberFormat="1" applyFont="1" applyAlignment="1">
      <alignment horizontal="right"/>
    </xf>
    <xf numFmtId="3" fontId="3" fillId="0" borderId="0" xfId="0" applyNumberFormat="1" applyFont="1" applyAlignment="1">
      <alignment/>
    </xf>
    <xf numFmtId="0" fontId="3" fillId="0" borderId="0" xfId="0" applyFont="1" applyAlignment="1">
      <alignment/>
    </xf>
    <xf numFmtId="0" fontId="42" fillId="0" borderId="0" xfId="0" applyFont="1" applyAlignment="1">
      <alignment/>
    </xf>
    <xf numFmtId="15" fontId="3" fillId="0" borderId="0" xfId="0" applyNumberFormat="1" applyFont="1" applyAlignment="1" quotePrefix="1">
      <alignment/>
    </xf>
    <xf numFmtId="175" fontId="3" fillId="0" borderId="0" xfId="0" applyNumberFormat="1" applyFont="1" applyAlignment="1">
      <alignment horizontal="center"/>
    </xf>
    <xf numFmtId="175" fontId="3" fillId="0" borderId="0" xfId="0" applyNumberFormat="1" applyFont="1" applyAlignment="1">
      <alignment/>
    </xf>
    <xf numFmtId="175" fontId="3" fillId="0" borderId="0" xfId="0" applyNumberFormat="1" applyFont="1" applyAlignment="1">
      <alignment horizontal="right"/>
    </xf>
    <xf numFmtId="174" fontId="3" fillId="0" borderId="0" xfId="0" applyNumberFormat="1" applyFont="1" applyAlignment="1">
      <alignment horizontal="center"/>
    </xf>
    <xf numFmtId="0" fontId="18" fillId="0" borderId="0" xfId="36" applyFont="1" applyAlignment="1" applyProtection="1">
      <alignment horizontal="centerContinuous"/>
      <protection/>
    </xf>
    <xf numFmtId="0" fontId="3" fillId="0" borderId="0" xfId="31" applyFont="1" applyBorder="1" applyAlignment="1">
      <alignment horizontal="centerContinuous"/>
      <protection/>
    </xf>
    <xf numFmtId="0" fontId="10" fillId="0" borderId="0" xfId="31" applyFont="1" applyAlignment="1">
      <alignment horizontal="centerContinuous"/>
      <protection/>
    </xf>
    <xf numFmtId="0" fontId="3" fillId="0" borderId="0" xfId="31" applyFont="1" applyAlignment="1">
      <alignment horizontal="centerContinuous"/>
      <protection/>
    </xf>
    <xf numFmtId="0" fontId="3" fillId="0" borderId="0" xfId="31" applyFont="1">
      <alignment/>
      <protection/>
    </xf>
    <xf numFmtId="0" fontId="43" fillId="0" borderId="0" xfId="31" applyFont="1" applyAlignment="1">
      <alignment/>
      <protection/>
    </xf>
    <xf numFmtId="0" fontId="10" fillId="0" borderId="0" xfId="31" applyFont="1">
      <alignment/>
      <protection/>
    </xf>
    <xf numFmtId="0" fontId="31" fillId="0" borderId="0" xfId="31">
      <alignment/>
      <protection/>
    </xf>
    <xf numFmtId="0" fontId="18" fillId="0" borderId="0" xfId="31" applyFont="1" applyAlignment="1" applyProtection="1">
      <alignment horizontal="centerContinuous"/>
      <protection/>
    </xf>
    <xf numFmtId="0" fontId="31" fillId="0" borderId="0" xfId="31" applyBorder="1" applyAlignment="1">
      <alignment horizontal="centerContinuous"/>
      <protection/>
    </xf>
    <xf numFmtId="0" fontId="31" fillId="0" borderId="0" xfId="31" applyAlignment="1">
      <alignment horizontal="centerContinuous"/>
      <protection/>
    </xf>
    <xf numFmtId="0" fontId="10" fillId="0" borderId="0" xfId="36" applyFont="1" applyAlignment="1" applyProtection="1">
      <alignment horizontal="left"/>
      <protection/>
    </xf>
    <xf numFmtId="0" fontId="10" fillId="0" borderId="0" xfId="31" applyFont="1" applyAlignment="1" applyProtection="1">
      <alignment horizontal="left"/>
      <protection/>
    </xf>
    <xf numFmtId="0" fontId="3" fillId="0" borderId="0" xfId="31" applyFont="1" applyBorder="1">
      <alignment/>
      <protection/>
    </xf>
    <xf numFmtId="0" fontId="31" fillId="0" borderId="0" xfId="31" applyFill="1">
      <alignment/>
      <protection/>
    </xf>
    <xf numFmtId="0" fontId="31" fillId="0" borderId="0" xfId="31" applyBorder="1">
      <alignment/>
      <protection/>
    </xf>
    <xf numFmtId="0" fontId="10" fillId="0" borderId="0" xfId="31" applyFont="1" applyBorder="1">
      <alignment/>
      <protection/>
    </xf>
    <xf numFmtId="182" fontId="31" fillId="0" borderId="0" xfId="31" applyNumberFormat="1" applyBorder="1" applyProtection="1">
      <alignment/>
      <protection/>
    </xf>
    <xf numFmtId="183" fontId="31" fillId="0" borderId="0" xfId="31" applyNumberFormat="1" applyBorder="1" applyProtection="1">
      <alignment/>
      <protection/>
    </xf>
    <xf numFmtId="0" fontId="7" fillId="0" borderId="0" xfId="36" applyFont="1" applyBorder="1">
      <alignment/>
      <protection/>
    </xf>
    <xf numFmtId="182" fontId="3" fillId="0" borderId="0" xfId="31" applyNumberFormat="1" applyFont="1" applyBorder="1" applyProtection="1">
      <alignment/>
      <protection/>
    </xf>
    <xf numFmtId="0" fontId="45" fillId="0" borderId="0" xfId="0" applyFont="1" applyAlignment="1">
      <alignment/>
    </xf>
    <xf numFmtId="0" fontId="36" fillId="0" borderId="2" xfId="0" applyFont="1" applyBorder="1" applyAlignment="1">
      <alignment horizontal="center"/>
    </xf>
    <xf numFmtId="0" fontId="47" fillId="0" borderId="0" xfId="0" applyFont="1" applyAlignment="1">
      <alignment/>
    </xf>
    <xf numFmtId="0" fontId="10" fillId="0" borderId="0" xfId="0" applyFont="1" applyBorder="1" applyAlignment="1">
      <alignment/>
    </xf>
    <xf numFmtId="0" fontId="10" fillId="0" borderId="0" xfId="0" applyFont="1" applyAlignment="1">
      <alignment horizontal="right"/>
    </xf>
    <xf numFmtId="0" fontId="44" fillId="0" borderId="0" xfId="0" applyFont="1" applyAlignment="1">
      <alignment/>
    </xf>
    <xf numFmtId="0" fontId="36" fillId="0" borderId="3" xfId="0" applyFont="1" applyBorder="1" applyAlignment="1">
      <alignment/>
    </xf>
    <xf numFmtId="0" fontId="3" fillId="0" borderId="0" xfId="0" applyFont="1" applyBorder="1" applyAlignment="1">
      <alignment horizontal="center"/>
    </xf>
    <xf numFmtId="0" fontId="34" fillId="0" borderId="0" xfId="0" applyFont="1" applyBorder="1" applyAlignment="1">
      <alignment/>
    </xf>
    <xf numFmtId="0" fontId="36" fillId="0" borderId="0" xfId="0" applyFont="1" applyBorder="1" applyAlignment="1">
      <alignment/>
    </xf>
    <xf numFmtId="0" fontId="36" fillId="0" borderId="0" xfId="0" applyFont="1" applyBorder="1" applyAlignment="1">
      <alignment horizontal="left"/>
    </xf>
    <xf numFmtId="0" fontId="36" fillId="0" borderId="0" xfId="0" applyFont="1" applyBorder="1" applyAlignment="1">
      <alignment horizontal="right"/>
    </xf>
    <xf numFmtId="177" fontId="3" fillId="0" borderId="0" xfId="15" applyNumberFormat="1" applyFont="1" applyAlignment="1">
      <alignment/>
    </xf>
    <xf numFmtId="0" fontId="38" fillId="0" borderId="0" xfId="0" applyFont="1" applyBorder="1" applyAlignment="1">
      <alignment horizontal="left"/>
    </xf>
    <xf numFmtId="0" fontId="3" fillId="0" borderId="1" xfId="0" applyFont="1" applyBorder="1" applyAlignment="1">
      <alignment horizontal="right"/>
    </xf>
    <xf numFmtId="0" fontId="43" fillId="0" borderId="0" xfId="0" applyFont="1" applyAlignment="1">
      <alignment/>
    </xf>
    <xf numFmtId="0" fontId="8" fillId="0" borderId="0" xfId="0" applyFont="1" applyAlignment="1">
      <alignment horizontal="right"/>
    </xf>
    <xf numFmtId="0" fontId="8" fillId="0" borderId="0" xfId="0" applyFont="1" applyAlignment="1">
      <alignment/>
    </xf>
    <xf numFmtId="0" fontId="43" fillId="0" borderId="0" xfId="0" applyFont="1" applyBorder="1" applyAlignment="1">
      <alignment/>
    </xf>
    <xf numFmtId="0" fontId="38" fillId="0" borderId="0" xfId="0" applyFont="1" applyAlignment="1">
      <alignment/>
    </xf>
    <xf numFmtId="0" fontId="28" fillId="0" borderId="0" xfId="37" applyFont="1">
      <alignment/>
      <protection/>
    </xf>
    <xf numFmtId="0" fontId="0" fillId="0" borderId="0" xfId="37">
      <alignment/>
      <protection/>
    </xf>
    <xf numFmtId="0" fontId="7" fillId="0" borderId="0" xfId="37" applyFont="1">
      <alignment/>
      <protection/>
    </xf>
    <xf numFmtId="0" fontId="37" fillId="0" borderId="0" xfId="37" applyFont="1">
      <alignment/>
      <protection/>
    </xf>
    <xf numFmtId="0" fontId="27" fillId="0" borderId="0" xfId="37" applyFont="1" applyBorder="1">
      <alignment/>
      <protection/>
    </xf>
    <xf numFmtId="0" fontId="30" fillId="0" borderId="0" xfId="37" applyFont="1" applyBorder="1" applyAlignment="1">
      <alignment horizontal="right"/>
      <protection/>
    </xf>
    <xf numFmtId="0" fontId="27" fillId="0" borderId="0" xfId="37" applyFont="1" applyBorder="1" applyAlignment="1">
      <alignment horizontal="right"/>
      <protection/>
    </xf>
    <xf numFmtId="0" fontId="50" fillId="0" borderId="0" xfId="37" applyFont="1" applyBorder="1" applyAlignment="1">
      <alignment horizontal="right"/>
      <protection/>
    </xf>
    <xf numFmtId="0" fontId="37" fillId="0" borderId="0" xfId="37" applyFont="1" applyBorder="1" applyAlignment="1">
      <alignment horizontal="right"/>
      <protection/>
    </xf>
    <xf numFmtId="0" fontId="37" fillId="0" borderId="1" xfId="37" applyFont="1" applyBorder="1">
      <alignment/>
      <protection/>
    </xf>
    <xf numFmtId="0" fontId="27" fillId="0" borderId="1" xfId="37" applyFont="1" applyBorder="1">
      <alignment/>
      <protection/>
    </xf>
    <xf numFmtId="0" fontId="30" fillId="0" borderId="1" xfId="37" applyFont="1" applyBorder="1" applyAlignment="1">
      <alignment horizontal="right" wrapText="1"/>
      <protection/>
    </xf>
    <xf numFmtId="0" fontId="50" fillId="0" borderId="1" xfId="37" applyFont="1" applyBorder="1" applyAlignment="1">
      <alignment horizontal="right" wrapText="1"/>
      <protection/>
    </xf>
    <xf numFmtId="0" fontId="27" fillId="0" borderId="1" xfId="37" applyFont="1" applyBorder="1" applyAlignment="1">
      <alignment horizontal="right" wrapText="1"/>
      <protection/>
    </xf>
    <xf numFmtId="0" fontId="37" fillId="0" borderId="1" xfId="37" applyFont="1" applyBorder="1" applyAlignment="1">
      <alignment horizontal="right" wrapText="1"/>
      <protection/>
    </xf>
    <xf numFmtId="0" fontId="30" fillId="0" borderId="0" xfId="37" applyFont="1" applyBorder="1">
      <alignment/>
      <protection/>
    </xf>
    <xf numFmtId="3" fontId="30" fillId="0" borderId="0" xfId="29" applyNumberFormat="1" applyFont="1" applyBorder="1">
      <alignment/>
      <protection/>
    </xf>
    <xf numFmtId="3" fontId="27" fillId="0" borderId="0" xfId="29" applyNumberFormat="1" applyFont="1" applyBorder="1">
      <alignment/>
      <protection/>
    </xf>
    <xf numFmtId="3" fontId="27" fillId="0" borderId="0" xfId="29" applyNumberFormat="1" applyFont="1">
      <alignment/>
      <protection/>
    </xf>
    <xf numFmtId="3" fontId="27" fillId="0" borderId="0" xfId="29" applyNumberFormat="1" applyFont="1" applyAlignment="1" quotePrefix="1">
      <alignment horizontal="right"/>
      <protection/>
    </xf>
    <xf numFmtId="3" fontId="30" fillId="0" borderId="0" xfId="29" applyNumberFormat="1" applyFont="1">
      <alignment/>
      <protection/>
    </xf>
    <xf numFmtId="3" fontId="7" fillId="0" borderId="0" xfId="37" applyNumberFormat="1" applyFont="1" applyBorder="1">
      <alignment/>
      <protection/>
    </xf>
    <xf numFmtId="3" fontId="30" fillId="0" borderId="0" xfId="29" applyNumberFormat="1" applyFont="1" applyAlignment="1" quotePrefix="1">
      <alignment horizontal="right"/>
      <protection/>
    </xf>
    <xf numFmtId="37" fontId="7" fillId="0" borderId="0" xfId="37" applyNumberFormat="1" applyFont="1" applyBorder="1" applyAlignment="1">
      <alignment horizontal="right"/>
      <protection/>
    </xf>
    <xf numFmtId="0" fontId="0" fillId="0" borderId="0" xfId="37" applyBorder="1">
      <alignment/>
      <protection/>
    </xf>
    <xf numFmtId="189" fontId="8" fillId="0" borderId="0" xfId="29" applyFont="1" applyBorder="1">
      <alignment/>
      <protection/>
    </xf>
    <xf numFmtId="189" fontId="52" fillId="0" borderId="0" xfId="29" applyFont="1" applyBorder="1">
      <alignment/>
      <protection/>
    </xf>
    <xf numFmtId="3" fontId="8" fillId="0" borderId="0" xfId="29" applyNumberFormat="1" applyFont="1" applyBorder="1">
      <alignment/>
      <protection/>
    </xf>
    <xf numFmtId="0" fontId="9" fillId="0" borderId="0" xfId="37" applyFont="1">
      <alignment/>
      <protection/>
    </xf>
    <xf numFmtId="0" fontId="34" fillId="0" borderId="0" xfId="30" applyFont="1">
      <alignment/>
      <protection/>
    </xf>
    <xf numFmtId="0" fontId="49" fillId="0" borderId="0" xfId="0" applyFont="1" applyBorder="1" applyAlignment="1">
      <alignment/>
    </xf>
    <xf numFmtId="0" fontId="27" fillId="0" borderId="0" xfId="0" applyFont="1" applyBorder="1" applyAlignment="1">
      <alignment/>
    </xf>
    <xf numFmtId="0" fontId="27" fillId="0" borderId="0" xfId="0" applyFont="1" applyBorder="1" applyAlignment="1">
      <alignment horizontal="center"/>
    </xf>
    <xf numFmtId="0" fontId="26" fillId="0" borderId="0" xfId="0" applyFont="1" applyBorder="1" applyAlignment="1">
      <alignment/>
    </xf>
    <xf numFmtId="0" fontId="27" fillId="0" borderId="0" xfId="0" applyFont="1" applyBorder="1" applyAlignment="1">
      <alignment horizontal="right" vertical="top" wrapText="1"/>
    </xf>
    <xf numFmtId="0" fontId="27" fillId="0" borderId="0" xfId="0" applyFont="1" applyBorder="1" applyAlignment="1">
      <alignment vertical="justify" wrapText="1"/>
    </xf>
    <xf numFmtId="0" fontId="53" fillId="0" borderId="0" xfId="0" applyFont="1" applyAlignment="1">
      <alignment/>
    </xf>
    <xf numFmtId="0" fontId="23" fillId="0" borderId="0" xfId="26" applyFont="1" applyBorder="1" quotePrefix="1">
      <alignment/>
      <protection/>
    </xf>
    <xf numFmtId="0" fontId="10" fillId="0" borderId="1" xfId="0" applyFont="1" applyBorder="1" applyAlignment="1">
      <alignment/>
    </xf>
    <xf numFmtId="0" fontId="46" fillId="0" borderId="0" xfId="0" applyFont="1" applyAlignment="1">
      <alignment/>
    </xf>
    <xf numFmtId="15" fontId="30" fillId="0" borderId="0" xfId="37" applyNumberFormat="1" applyFont="1" applyBorder="1" applyAlignment="1" quotePrefix="1">
      <alignment horizontal="right"/>
      <protection/>
    </xf>
    <xf numFmtId="0" fontId="27" fillId="0" borderId="0" xfId="37" applyFont="1" applyBorder="1" applyAlignment="1" quotePrefix="1">
      <alignment horizontal="right"/>
      <protection/>
    </xf>
    <xf numFmtId="176" fontId="36" fillId="0" borderId="0" xfId="0" applyNumberFormat="1" applyFont="1" applyFill="1" applyBorder="1" applyAlignment="1" applyProtection="1">
      <alignment horizontal="left"/>
      <protection/>
    </xf>
    <xf numFmtId="191" fontId="3" fillId="0" borderId="0" xfId="0" applyNumberFormat="1" applyFont="1" applyBorder="1" applyAlignment="1">
      <alignment horizontal="center"/>
    </xf>
    <xf numFmtId="0" fontId="54" fillId="0" borderId="0" xfId="26" applyFont="1" applyBorder="1">
      <alignment/>
      <protection/>
    </xf>
    <xf numFmtId="0" fontId="53" fillId="0" borderId="0" xfId="37" applyFont="1">
      <alignment/>
      <protection/>
    </xf>
    <xf numFmtId="0" fontId="10" fillId="0" borderId="1" xfId="0" applyFont="1" applyBorder="1" applyAlignment="1">
      <alignment horizontal="left"/>
    </xf>
    <xf numFmtId="0" fontId="3" fillId="0" borderId="1" xfId="0" applyFont="1" applyBorder="1" applyAlignment="1">
      <alignment horizontal="right" wrapText="1"/>
    </xf>
    <xf numFmtId="14" fontId="3" fillId="0" borderId="1" xfId="0" applyNumberFormat="1" applyFont="1" applyBorder="1" applyAlignment="1" quotePrefix="1">
      <alignment horizontal="right"/>
    </xf>
    <xf numFmtId="0" fontId="0" fillId="0" borderId="0" xfId="0" applyBorder="1" applyAlignment="1">
      <alignment/>
    </xf>
    <xf numFmtId="174" fontId="3" fillId="0" borderId="0" xfId="0" applyNumberFormat="1" applyFont="1" applyFill="1" applyAlignment="1">
      <alignment/>
    </xf>
    <xf numFmtId="4" fontId="3" fillId="0" borderId="0" xfId="15" applyNumberFormat="1" applyFont="1" applyAlignment="1" quotePrefix="1">
      <alignment horizontal="right"/>
    </xf>
    <xf numFmtId="4" fontId="3" fillId="0" borderId="0" xfId="15" applyNumberFormat="1" applyFont="1" applyAlignment="1">
      <alignment horizontal="right"/>
    </xf>
    <xf numFmtId="4" fontId="3" fillId="0" borderId="0" xfId="15" applyNumberFormat="1" applyFont="1" applyAlignment="1">
      <alignment/>
    </xf>
    <xf numFmtId="3" fontId="3" fillId="0" borderId="0" xfId="0" applyNumberFormat="1" applyFont="1" applyFill="1" applyAlignment="1">
      <alignment/>
    </xf>
    <xf numFmtId="0" fontId="3" fillId="0" borderId="0" xfId="0" applyFont="1" applyFill="1" applyAlignment="1">
      <alignment/>
    </xf>
    <xf numFmtId="4" fontId="3" fillId="0" borderId="0" xfId="15" applyNumberFormat="1" applyFont="1" applyFill="1" applyAlignment="1" quotePrefix="1">
      <alignment horizontal="right"/>
    </xf>
    <xf numFmtId="0" fontId="56" fillId="0" borderId="0" xfId="0" applyFont="1" applyAlignment="1">
      <alignment/>
    </xf>
    <xf numFmtId="0" fontId="36" fillId="0" borderId="0" xfId="0" applyFont="1" applyFill="1" applyBorder="1" applyAlignment="1">
      <alignment horizontal="right"/>
    </xf>
    <xf numFmtId="3" fontId="3" fillId="0" borderId="0" xfId="0" applyNumberFormat="1" applyFont="1" applyFill="1" applyAlignment="1">
      <alignment horizontal="right"/>
    </xf>
    <xf numFmtId="3" fontId="3" fillId="0" borderId="0" xfId="0" applyNumberFormat="1" applyFont="1" applyFill="1" applyBorder="1" applyAlignment="1">
      <alignment horizontal="right"/>
    </xf>
    <xf numFmtId="0" fontId="3" fillId="0" borderId="0" xfId="0" applyFont="1" applyFill="1" applyAlignment="1">
      <alignment horizontal="right"/>
    </xf>
    <xf numFmtId="0" fontId="3" fillId="0" borderId="0" xfId="0" applyFont="1" applyFill="1" applyBorder="1" applyAlignment="1">
      <alignment horizontal="right"/>
    </xf>
    <xf numFmtId="0" fontId="27" fillId="0" borderId="0" xfId="28" applyFont="1" applyBorder="1">
      <alignment/>
      <protection/>
    </xf>
    <xf numFmtId="0" fontId="27" fillId="0" borderId="0" xfId="28" applyFont="1" applyAlignment="1">
      <alignment horizontal="right"/>
      <protection/>
    </xf>
    <xf numFmtId="0" fontId="27" fillId="0" borderId="1" xfId="28" applyFont="1" applyBorder="1">
      <alignment/>
      <protection/>
    </xf>
    <xf numFmtId="0" fontId="27" fillId="0" borderId="0" xfId="28" applyFont="1">
      <alignment/>
      <protection/>
    </xf>
    <xf numFmtId="0" fontId="30" fillId="0" borderId="0" xfId="28" applyFont="1">
      <alignment/>
      <protection/>
    </xf>
    <xf numFmtId="0" fontId="27" fillId="0" borderId="0" xfId="30" applyFont="1">
      <alignment/>
      <protection/>
    </xf>
    <xf numFmtId="0" fontId="27" fillId="0" borderId="0" xfId="30" applyFont="1" applyBorder="1">
      <alignment/>
      <protection/>
    </xf>
    <xf numFmtId="0" fontId="30" fillId="0" borderId="0" xfId="30" applyFont="1" applyBorder="1">
      <alignment/>
      <protection/>
    </xf>
    <xf numFmtId="0" fontId="27" fillId="0" borderId="0" xfId="30" applyFont="1" applyBorder="1" applyAlignment="1">
      <alignment horizontal="center"/>
      <protection/>
    </xf>
    <xf numFmtId="0" fontId="58" fillId="0" borderId="0" xfId="30" applyFont="1">
      <alignment/>
      <protection/>
    </xf>
    <xf numFmtId="0" fontId="30" fillId="0" borderId="0" xfId="30" applyFont="1">
      <alignment/>
      <protection/>
    </xf>
    <xf numFmtId="190" fontId="27" fillId="0" borderId="0" xfId="19" applyNumberFormat="1" applyFont="1" applyAlignment="1">
      <alignment/>
    </xf>
    <xf numFmtId="0" fontId="27" fillId="0" borderId="0" xfId="0" applyFont="1" applyAlignment="1">
      <alignment/>
    </xf>
    <xf numFmtId="0" fontId="27" fillId="0" borderId="0" xfId="0" applyFont="1" applyAlignment="1">
      <alignment horizontal="right"/>
    </xf>
    <xf numFmtId="0" fontId="26" fillId="0" borderId="0" xfId="0" applyFont="1" applyAlignment="1">
      <alignment/>
    </xf>
    <xf numFmtId="0" fontId="27" fillId="0" borderId="1" xfId="0" applyFont="1" applyBorder="1" applyAlignment="1">
      <alignment/>
    </xf>
    <xf numFmtId="0" fontId="27" fillId="0" borderId="1" xfId="0" applyFont="1" applyBorder="1" applyAlignment="1">
      <alignment horizontal="right"/>
    </xf>
    <xf numFmtId="14" fontId="30" fillId="0" borderId="0" xfId="0" applyNumberFormat="1" applyFont="1" applyBorder="1" applyAlignment="1">
      <alignment/>
    </xf>
    <xf numFmtId="14" fontId="27" fillId="0" borderId="0" xfId="0" applyNumberFormat="1" applyFont="1" applyBorder="1" applyAlignment="1">
      <alignment/>
    </xf>
    <xf numFmtId="0" fontId="37" fillId="0" borderId="0" xfId="0" applyFont="1" applyBorder="1" applyAlignment="1">
      <alignment horizontal="right"/>
    </xf>
    <xf numFmtId="0" fontId="55" fillId="0" borderId="0" xfId="0" applyFont="1" applyAlignment="1">
      <alignment wrapText="1"/>
    </xf>
    <xf numFmtId="4" fontId="27" fillId="0" borderId="0" xfId="15" applyNumberFormat="1" applyFont="1" applyAlignment="1" quotePrefix="1">
      <alignment horizontal="right"/>
    </xf>
    <xf numFmtId="0" fontId="37" fillId="0" borderId="0" xfId="0" applyFont="1" applyAlignment="1">
      <alignment wrapText="1"/>
    </xf>
    <xf numFmtId="0" fontId="58" fillId="0" borderId="0" xfId="28" applyFont="1">
      <alignment/>
      <protection/>
    </xf>
    <xf numFmtId="3" fontId="0" fillId="0" borderId="0" xfId="0" applyNumberFormat="1" applyFont="1" applyFill="1" applyAlignment="1">
      <alignment horizontal="right"/>
    </xf>
    <xf numFmtId="3" fontId="27" fillId="0" borderId="0" xfId="28" applyNumberFormat="1" applyFont="1" applyAlignment="1">
      <alignment horizontal="right"/>
      <protection/>
    </xf>
    <xf numFmtId="0" fontId="59" fillId="0" borderId="0" xfId="0" applyFont="1" applyAlignment="1">
      <alignment/>
    </xf>
    <xf numFmtId="0" fontId="18" fillId="0" borderId="0" xfId="36" applyFont="1" applyAlignment="1" applyProtection="1">
      <alignment horizontal="left"/>
      <protection/>
    </xf>
    <xf numFmtId="177" fontId="30" fillId="0" borderId="0" xfId="15" applyNumberFormat="1" applyFont="1" applyAlignment="1">
      <alignment horizontal="right"/>
    </xf>
    <xf numFmtId="0" fontId="30" fillId="0" borderId="0" xfId="28" applyFont="1" applyAlignment="1">
      <alignment horizontal="left"/>
      <protection/>
    </xf>
    <xf numFmtId="177" fontId="27" fillId="0" borderId="0" xfId="15" applyNumberFormat="1" applyFont="1" applyAlignment="1">
      <alignment horizontal="right"/>
    </xf>
    <xf numFmtId="49" fontId="30" fillId="0" borderId="0" xfId="28" applyNumberFormat="1" applyFont="1">
      <alignment/>
      <protection/>
    </xf>
    <xf numFmtId="0" fontId="3" fillId="0" borderId="1" xfId="28" applyFont="1" applyBorder="1">
      <alignment/>
      <protection/>
    </xf>
    <xf numFmtId="0" fontId="27" fillId="0" borderId="0" xfId="30" applyFont="1" applyAlignment="1">
      <alignment horizontal="left"/>
      <protection/>
    </xf>
    <xf numFmtId="3" fontId="39" fillId="0" borderId="0" xfId="0" applyNumberFormat="1" applyFont="1" applyFill="1" applyAlignment="1">
      <alignment horizontal="right"/>
    </xf>
    <xf numFmtId="49" fontId="30" fillId="0" borderId="0" xfId="15" applyNumberFormat="1" applyFont="1" applyAlignment="1">
      <alignment horizontal="left"/>
    </xf>
    <xf numFmtId="0" fontId="45" fillId="0" borderId="0" xfId="30" applyFont="1">
      <alignment/>
      <protection/>
    </xf>
    <xf numFmtId="0" fontId="58" fillId="0" borderId="4" xfId="0" applyFont="1" applyBorder="1" applyAlignment="1">
      <alignment horizontal="center"/>
    </xf>
    <xf numFmtId="0" fontId="27" fillId="0" borderId="4" xfId="0" applyFont="1" applyBorder="1" applyAlignment="1">
      <alignment horizontal="center"/>
    </xf>
    <xf numFmtId="0" fontId="27" fillId="0" borderId="5" xfId="0" applyFont="1" applyBorder="1" applyAlignment="1">
      <alignment horizontal="center"/>
    </xf>
    <xf numFmtId="0" fontId="27" fillId="0" borderId="6" xfId="0" applyFont="1" applyBorder="1" applyAlignment="1">
      <alignment horizontal="right" vertical="top" wrapText="1"/>
    </xf>
    <xf numFmtId="0" fontId="27" fillId="0" borderId="6" xfId="0" applyFont="1" applyBorder="1" applyAlignment="1">
      <alignment horizontal="center"/>
    </xf>
    <xf numFmtId="0" fontId="27" fillId="0" borderId="7" xfId="0" applyFont="1" applyBorder="1" applyAlignment="1">
      <alignment horizontal="center"/>
    </xf>
    <xf numFmtId="0" fontId="10" fillId="0" borderId="0" xfId="0" applyFont="1" applyBorder="1" applyAlignment="1">
      <alignment horizontal="right"/>
    </xf>
    <xf numFmtId="0" fontId="50" fillId="0" borderId="0" xfId="0" applyFont="1" applyBorder="1" applyAlignment="1">
      <alignment/>
    </xf>
    <xf numFmtId="0" fontId="30" fillId="0" borderId="0" xfId="0" applyFont="1" applyBorder="1" applyAlignment="1">
      <alignment/>
    </xf>
    <xf numFmtId="0" fontId="27" fillId="0" borderId="0" xfId="0" applyFont="1" applyBorder="1" applyAlignment="1">
      <alignment horizontal="left"/>
    </xf>
    <xf numFmtId="0" fontId="30" fillId="0" borderId="0" xfId="0" applyFont="1" applyAlignment="1">
      <alignment horizontal="left" vertical="justify" wrapText="1"/>
    </xf>
    <xf numFmtId="0" fontId="27" fillId="0" borderId="8" xfId="0" applyFont="1" applyBorder="1" applyAlignment="1">
      <alignment/>
    </xf>
    <xf numFmtId="176" fontId="30" fillId="0" borderId="9" xfId="0" applyNumberFormat="1" applyFont="1" applyFill="1" applyBorder="1" applyAlignment="1" applyProtection="1">
      <alignment horizontal="left"/>
      <protection/>
    </xf>
    <xf numFmtId="0" fontId="27" fillId="0" borderId="9" xfId="0" applyFont="1" applyBorder="1" applyAlignment="1">
      <alignment/>
    </xf>
    <xf numFmtId="178" fontId="30" fillId="0" borderId="10" xfId="20" applyNumberFormat="1" applyFont="1" applyBorder="1" applyAlignment="1" applyProtection="1">
      <alignment horizontal="left" vertical="distributed"/>
      <protection/>
    </xf>
    <xf numFmtId="0" fontId="30" fillId="0" borderId="11" xfId="31" applyFont="1" applyBorder="1" applyAlignment="1">
      <alignment vertical="distributed"/>
      <protection/>
    </xf>
    <xf numFmtId="0" fontId="30" fillId="0" borderId="10" xfId="31" applyFont="1" applyBorder="1" applyAlignment="1">
      <alignment vertical="distributed"/>
      <protection/>
    </xf>
    <xf numFmtId="0" fontId="30" fillId="0" borderId="12" xfId="31" applyFont="1" applyBorder="1" applyAlignment="1">
      <alignment vertical="distributed"/>
      <protection/>
    </xf>
    <xf numFmtId="0" fontId="27" fillId="0" borderId="12" xfId="31" applyFont="1" applyBorder="1" applyAlignment="1">
      <alignment horizontal="centerContinuous"/>
      <protection/>
    </xf>
    <xf numFmtId="0" fontId="27" fillId="0" borderId="7" xfId="31" applyFont="1" applyFill="1" applyBorder="1">
      <alignment/>
      <protection/>
    </xf>
    <xf numFmtId="0" fontId="27" fillId="0" borderId="0" xfId="20" applyNumberFormat="1" applyFont="1" applyAlignment="1">
      <alignment horizontal="center"/>
    </xf>
    <xf numFmtId="176" fontId="27" fillId="0" borderId="0" xfId="31" applyNumberFormat="1" applyFont="1" applyFill="1" applyAlignment="1" applyProtection="1">
      <alignment horizontal="right"/>
      <protection/>
    </xf>
    <xf numFmtId="0" fontId="27" fillId="0" borderId="9" xfId="31" applyFont="1" applyFill="1" applyBorder="1">
      <alignment/>
      <protection/>
    </xf>
    <xf numFmtId="176" fontId="27" fillId="0" borderId="0" xfId="32" applyNumberFormat="1" applyFont="1" applyFill="1" applyBorder="1" applyAlignment="1">
      <alignment horizontal="right"/>
      <protection/>
    </xf>
    <xf numFmtId="0" fontId="27" fillId="2" borderId="7" xfId="31" applyFont="1" applyFill="1" applyBorder="1">
      <alignment/>
      <protection/>
    </xf>
    <xf numFmtId="0" fontId="27" fillId="2" borderId="9" xfId="31" applyFont="1" applyFill="1" applyBorder="1">
      <alignment/>
      <protection/>
    </xf>
    <xf numFmtId="0" fontId="27" fillId="0" borderId="1" xfId="31" applyFont="1" applyFill="1" applyBorder="1">
      <alignment/>
      <protection/>
    </xf>
    <xf numFmtId="0" fontId="27" fillId="0" borderId="1" xfId="20" applyNumberFormat="1" applyFont="1" applyBorder="1" applyAlignment="1">
      <alignment horizontal="center"/>
    </xf>
    <xf numFmtId="176" fontId="27" fillId="0" borderId="1" xfId="32" applyNumberFormat="1" applyFont="1" applyFill="1" applyBorder="1" applyAlignment="1">
      <alignment horizontal="right"/>
      <protection/>
    </xf>
    <xf numFmtId="176" fontId="30" fillId="0" borderId="11" xfId="31" applyNumberFormat="1" applyFont="1" applyFill="1" applyBorder="1" applyAlignment="1" applyProtection="1">
      <alignment horizontal="left" vertical="distributed"/>
      <protection/>
    </xf>
    <xf numFmtId="0" fontId="30" fillId="0" borderId="10" xfId="31" applyFont="1" applyBorder="1" applyAlignment="1" applyProtection="1">
      <alignment horizontal="right" vertical="distributed"/>
      <protection/>
    </xf>
    <xf numFmtId="0" fontId="27" fillId="0" borderId="0" xfId="31" applyFont="1">
      <alignment/>
      <protection/>
    </xf>
    <xf numFmtId="0" fontId="27" fillId="0" borderId="0" xfId="31" applyFont="1" applyFill="1">
      <alignment/>
      <protection/>
    </xf>
    <xf numFmtId="0" fontId="27" fillId="0" borderId="8" xfId="31" applyFont="1" applyFill="1" applyBorder="1">
      <alignment/>
      <protection/>
    </xf>
    <xf numFmtId="0" fontId="30" fillId="0" borderId="11" xfId="31" applyFont="1" applyBorder="1" applyAlignment="1">
      <alignment horizontal="right" vertical="distributed"/>
      <protection/>
    </xf>
    <xf numFmtId="0" fontId="30" fillId="0" borderId="10" xfId="36" applyFont="1" applyBorder="1" applyAlignment="1">
      <alignment horizontal="right" vertical="distributed"/>
      <protection/>
    </xf>
    <xf numFmtId="0" fontId="30" fillId="0" borderId="13" xfId="0" applyFont="1" applyBorder="1" applyAlignment="1">
      <alignment horizontal="center" vertical="distributed"/>
    </xf>
    <xf numFmtId="0" fontId="30" fillId="0" borderId="10" xfId="0" applyFont="1" applyBorder="1" applyAlignment="1">
      <alignment horizontal="center" vertical="distributed"/>
    </xf>
    <xf numFmtId="0" fontId="30" fillId="0" borderId="10" xfId="0" applyFont="1" applyBorder="1" applyAlignment="1">
      <alignment vertical="distributed"/>
    </xf>
    <xf numFmtId="0" fontId="27" fillId="0" borderId="0" xfId="20" applyNumberFormat="1" applyFont="1" applyFill="1" applyAlignment="1">
      <alignment horizontal="center"/>
    </xf>
    <xf numFmtId="0" fontId="27" fillId="0" borderId="0" xfId="20" applyNumberFormat="1" applyFont="1" applyFill="1" applyBorder="1" applyAlignment="1">
      <alignment horizontal="center"/>
    </xf>
    <xf numFmtId="0" fontId="27" fillId="0" borderId="6" xfId="0" applyFont="1" applyBorder="1" applyAlignment="1">
      <alignment/>
    </xf>
    <xf numFmtId="0" fontId="65" fillId="0" borderId="0" xfId="28" applyFont="1">
      <alignment/>
      <protection/>
    </xf>
    <xf numFmtId="0" fontId="4" fillId="0" borderId="0" xfId="37" applyFont="1" applyBorder="1" applyAlignment="1">
      <alignment wrapText="1"/>
      <protection/>
    </xf>
    <xf numFmtId="0" fontId="7" fillId="0" borderId="9" xfId="0" applyFont="1" applyBorder="1" applyAlignment="1">
      <alignment/>
    </xf>
    <xf numFmtId="0" fontId="36" fillId="0" borderId="3" xfId="0" applyFont="1" applyBorder="1" applyAlignment="1">
      <alignment horizontal="left"/>
    </xf>
    <xf numFmtId="0" fontId="34" fillId="0" borderId="0" xfId="37" applyFont="1" applyBorder="1" applyAlignment="1">
      <alignment horizontal="center"/>
      <protection/>
    </xf>
    <xf numFmtId="0" fontId="10" fillId="0" borderId="0" xfId="28" applyFont="1">
      <alignment/>
      <protection/>
    </xf>
    <xf numFmtId="0" fontId="12" fillId="0" borderId="0" xfId="0" applyFont="1" applyAlignment="1">
      <alignment/>
    </xf>
    <xf numFmtId="3" fontId="36" fillId="0" borderId="0" xfId="0" applyNumberFormat="1" applyFont="1" applyFill="1" applyAlignment="1">
      <alignment/>
    </xf>
    <xf numFmtId="0" fontId="36" fillId="0" borderId="0" xfId="0" applyFont="1" applyFill="1" applyAlignment="1">
      <alignment/>
    </xf>
    <xf numFmtId="181" fontId="27" fillId="0" borderId="7" xfId="33" applyNumberFormat="1" applyFont="1" applyFill="1" applyBorder="1" applyAlignment="1">
      <alignment horizontal="right"/>
      <protection/>
    </xf>
    <xf numFmtId="181" fontId="27" fillId="0" borderId="6" xfId="33" applyNumberFormat="1" applyFont="1" applyFill="1" applyBorder="1" applyAlignment="1">
      <alignment horizontal="right"/>
      <protection/>
    </xf>
    <xf numFmtId="205" fontId="36" fillId="0" borderId="0" xfId="0" applyNumberFormat="1" applyFont="1" applyFill="1" applyBorder="1" applyAlignment="1" quotePrefix="1">
      <alignment horizontal="left"/>
    </xf>
    <xf numFmtId="0" fontId="36" fillId="0" borderId="0" xfId="0" applyFont="1" applyFill="1" applyBorder="1" applyAlignment="1" quotePrefix="1">
      <alignment horizontal="left"/>
    </xf>
    <xf numFmtId="3" fontId="36" fillId="0" borderId="0" xfId="0" applyNumberFormat="1" applyFont="1" applyFill="1" applyBorder="1" applyAlignment="1" quotePrefix="1">
      <alignment horizontal="left"/>
    </xf>
    <xf numFmtId="3" fontId="36" fillId="0" borderId="0" xfId="0" applyNumberFormat="1" applyFont="1" applyFill="1" applyBorder="1" applyAlignment="1">
      <alignment horizontal="right"/>
    </xf>
    <xf numFmtId="0" fontId="3" fillId="0" borderId="0" xfId="0" applyFont="1" applyFill="1" applyBorder="1" applyAlignment="1" quotePrefix="1">
      <alignment horizontal="left"/>
    </xf>
    <xf numFmtId="3" fontId="3" fillId="0" borderId="0" xfId="0" applyNumberFormat="1" applyFont="1" applyFill="1" applyBorder="1" applyAlignment="1" quotePrefix="1">
      <alignment horizontal="left"/>
    </xf>
    <xf numFmtId="1" fontId="3" fillId="0" borderId="0" xfId="0" applyNumberFormat="1" applyFont="1" applyAlignment="1">
      <alignment/>
    </xf>
    <xf numFmtId="0" fontId="3" fillId="0" borderId="0" xfId="0" applyFont="1" applyBorder="1" applyAlignment="1">
      <alignment horizontal="left"/>
    </xf>
    <xf numFmtId="0" fontId="34" fillId="0" borderId="0" xfId="0" applyFont="1" applyAlignment="1">
      <alignment/>
    </xf>
    <xf numFmtId="176" fontId="27" fillId="0" borderId="6" xfId="32" applyNumberFormat="1" applyFont="1" applyFill="1" applyBorder="1" applyAlignment="1">
      <alignment horizontal="right"/>
      <protection/>
    </xf>
    <xf numFmtId="0" fontId="67" fillId="0" borderId="9" xfId="0" applyFont="1" applyFill="1" applyBorder="1" applyAlignment="1">
      <alignment/>
    </xf>
    <xf numFmtId="0" fontId="27" fillId="0" borderId="4" xfId="0" applyFont="1" applyFill="1" applyBorder="1" applyAlignment="1">
      <alignment horizontal="center"/>
    </xf>
    <xf numFmtId="0" fontId="27" fillId="0" borderId="5" xfId="0" applyFont="1" applyFill="1" applyBorder="1" applyAlignment="1">
      <alignment horizontal="center"/>
    </xf>
    <xf numFmtId="0" fontId="0" fillId="0" borderId="9" xfId="0" applyBorder="1" applyAlignment="1">
      <alignment/>
    </xf>
    <xf numFmtId="15" fontId="30" fillId="0" borderId="1" xfId="28" applyNumberFormat="1" applyFont="1" applyBorder="1" applyAlignment="1">
      <alignment/>
      <protection/>
    </xf>
    <xf numFmtId="14" fontId="3" fillId="0" borderId="1" xfId="0" applyNumberFormat="1" applyFont="1" applyBorder="1" applyAlignment="1">
      <alignment horizontal="right"/>
    </xf>
    <xf numFmtId="14" fontId="30" fillId="0" borderId="1" xfId="0" applyNumberFormat="1" applyFont="1" applyBorder="1" applyAlignment="1">
      <alignment horizontal="right"/>
    </xf>
    <xf numFmtId="14" fontId="27" fillId="0" borderId="1" xfId="0" applyNumberFormat="1" applyFont="1" applyBorder="1" applyAlignment="1">
      <alignment horizontal="right"/>
    </xf>
    <xf numFmtId="0" fontId="27" fillId="0" borderId="0" xfId="0" applyFont="1" applyFill="1" applyBorder="1" applyAlignment="1">
      <alignment/>
    </xf>
    <xf numFmtId="0" fontId="27" fillId="0" borderId="4" xfId="0" applyFont="1" applyFill="1" applyBorder="1" applyAlignment="1">
      <alignment/>
    </xf>
    <xf numFmtId="0" fontId="27" fillId="0" borderId="5" xfId="0" applyFont="1" applyFill="1" applyBorder="1" applyAlignment="1">
      <alignment/>
    </xf>
    <xf numFmtId="205" fontId="3" fillId="0" borderId="0" xfId="0" applyNumberFormat="1" applyFont="1" applyFill="1" applyBorder="1" applyAlignment="1" quotePrefix="1">
      <alignment horizontal="left"/>
    </xf>
    <xf numFmtId="1" fontId="3" fillId="0" borderId="0" xfId="15" applyNumberFormat="1" applyFont="1" applyFill="1" applyAlignment="1">
      <alignment horizontal="right"/>
    </xf>
    <xf numFmtId="0" fontId="5" fillId="0" borderId="0" xfId="0" applyFont="1" applyFill="1" applyAlignment="1">
      <alignment horizontal="right"/>
    </xf>
    <xf numFmtId="0" fontId="50" fillId="0" borderId="0" xfId="0" applyFont="1" applyAlignment="1">
      <alignment/>
    </xf>
    <xf numFmtId="0" fontId="30" fillId="0" borderId="0" xfId="0" applyFont="1" applyAlignment="1">
      <alignment/>
    </xf>
    <xf numFmtId="2" fontId="30" fillId="0" borderId="0" xfId="28" applyNumberFormat="1" applyFont="1" applyFill="1" applyAlignment="1">
      <alignment horizontal="right"/>
      <protection/>
    </xf>
    <xf numFmtId="0" fontId="58" fillId="0" borderId="7" xfId="0" applyFont="1" applyBorder="1" applyAlignment="1">
      <alignment/>
    </xf>
    <xf numFmtId="0" fontId="30" fillId="0" borderId="8" xfId="0" applyFont="1" applyBorder="1" applyAlignment="1">
      <alignment horizontal="right" vertical="top" wrapText="1"/>
    </xf>
    <xf numFmtId="0" fontId="27" fillId="0" borderId="2" xfId="0" applyFont="1" applyBorder="1" applyAlignment="1">
      <alignment horizontal="center"/>
    </xf>
    <xf numFmtId="0" fontId="27" fillId="0" borderId="9" xfId="0" applyFont="1" applyBorder="1" applyAlignment="1">
      <alignment horizontal="right"/>
    </xf>
    <xf numFmtId="176" fontId="27" fillId="0" borderId="0" xfId="0" applyNumberFormat="1" applyFont="1" applyFill="1" applyBorder="1" applyAlignment="1" applyProtection="1">
      <alignment horizontal="left"/>
      <protection/>
    </xf>
    <xf numFmtId="176" fontId="27" fillId="0" borderId="8" xfId="0" applyNumberFormat="1" applyFont="1" applyFill="1" applyBorder="1" applyAlignment="1" applyProtection="1">
      <alignment horizontal="left"/>
      <protection/>
    </xf>
    <xf numFmtId="0" fontId="30" fillId="0" borderId="2" xfId="0" applyFont="1" applyBorder="1" applyAlignment="1">
      <alignment horizontal="center" vertical="distributed"/>
    </xf>
    <xf numFmtId="0" fontId="30" fillId="0" borderId="3" xfId="0" applyFont="1" applyBorder="1" applyAlignment="1">
      <alignment horizontal="center" vertical="distributed"/>
    </xf>
    <xf numFmtId="0" fontId="30" fillId="0" borderId="14" xfId="0" applyFont="1" applyBorder="1" applyAlignment="1">
      <alignment vertical="distributed"/>
    </xf>
    <xf numFmtId="0" fontId="30" fillId="0" borderId="15" xfId="0" applyFont="1" applyBorder="1" applyAlignment="1">
      <alignment vertical="distributed"/>
    </xf>
    <xf numFmtId="0" fontId="30" fillId="0" borderId="5" xfId="0" applyFont="1" applyBorder="1" applyAlignment="1">
      <alignment horizontal="center" vertical="distributed"/>
    </xf>
    <xf numFmtId="0" fontId="30" fillId="0" borderId="1" xfId="0" applyFont="1" applyBorder="1" applyAlignment="1">
      <alignment horizontal="center" vertical="distributed"/>
    </xf>
    <xf numFmtId="0" fontId="30" fillId="0" borderId="1" xfId="0" applyFont="1" applyBorder="1" applyAlignment="1">
      <alignment vertical="distributed"/>
    </xf>
    <xf numFmtId="0" fontId="30" fillId="0" borderId="8" xfId="0" applyFont="1" applyBorder="1" applyAlignment="1">
      <alignment vertical="distributed"/>
    </xf>
    <xf numFmtId="176" fontId="27" fillId="0" borderId="9" xfId="0" applyNumberFormat="1" applyFont="1" applyFill="1" applyBorder="1" applyAlignment="1" applyProtection="1">
      <alignment horizontal="left"/>
      <protection/>
    </xf>
    <xf numFmtId="176" fontId="27" fillId="0" borderId="7" xfId="0" applyNumberFormat="1" applyFont="1" applyBorder="1" applyAlignment="1">
      <alignment horizontal="right"/>
    </xf>
    <xf numFmtId="3" fontId="27" fillId="0" borderId="0" xfId="0" applyNumberFormat="1" applyFont="1" applyBorder="1" applyAlignment="1">
      <alignment horizontal="right"/>
    </xf>
    <xf numFmtId="0" fontId="27" fillId="0" borderId="0" xfId="0" applyFont="1" applyFill="1" applyBorder="1" applyAlignment="1">
      <alignment horizontal="left"/>
    </xf>
    <xf numFmtId="0" fontId="0" fillId="0" borderId="9" xfId="0" applyFont="1" applyBorder="1" applyAlignment="1">
      <alignment/>
    </xf>
    <xf numFmtId="0" fontId="12" fillId="0" borderId="0" xfId="25" applyFont="1" applyAlignment="1">
      <alignment/>
    </xf>
    <xf numFmtId="0" fontId="18" fillId="0" borderId="0" xfId="37" applyFont="1" applyBorder="1" applyAlignment="1">
      <alignment/>
      <protection/>
    </xf>
    <xf numFmtId="0" fontId="4" fillId="0" borderId="0" xfId="37" applyFont="1" applyBorder="1">
      <alignment/>
      <protection/>
    </xf>
    <xf numFmtId="0" fontId="66" fillId="0" borderId="0" xfId="37" applyFont="1" applyBorder="1">
      <alignment/>
      <protection/>
    </xf>
    <xf numFmtId="0" fontId="36" fillId="0" borderId="0" xfId="37" applyFont="1" applyBorder="1">
      <alignment/>
      <protection/>
    </xf>
    <xf numFmtId="0" fontId="7" fillId="0" borderId="0" xfId="37" applyFont="1" applyBorder="1">
      <alignment/>
      <protection/>
    </xf>
    <xf numFmtId="0" fontId="27" fillId="0" borderId="4" xfId="0" applyFont="1" applyBorder="1" applyAlignment="1">
      <alignment/>
    </xf>
    <xf numFmtId="195" fontId="27" fillId="0" borderId="0" xfId="28" applyNumberFormat="1" applyFont="1" applyFill="1" applyAlignment="1">
      <alignment horizontal="right"/>
      <protection/>
    </xf>
    <xf numFmtId="0" fontId="68" fillId="0" borderId="0" xfId="0" applyFont="1" applyAlignment="1">
      <alignment/>
    </xf>
    <xf numFmtId="0" fontId="10" fillId="0" borderId="0" xfId="0" applyFont="1" applyFill="1" applyAlignment="1">
      <alignment/>
    </xf>
    <xf numFmtId="0" fontId="27" fillId="0" borderId="9" xfId="32" applyFont="1" applyFill="1" applyBorder="1">
      <alignment/>
      <protection/>
    </xf>
    <xf numFmtId="176" fontId="30" fillId="0" borderId="7" xfId="0" applyNumberFormat="1" applyFont="1" applyFill="1" applyBorder="1" applyAlignment="1" applyProtection="1">
      <alignment horizontal="left"/>
      <protection/>
    </xf>
    <xf numFmtId="0" fontId="30" fillId="0" borderId="7" xfId="31" applyFont="1" applyFill="1" applyBorder="1">
      <alignment/>
      <protection/>
    </xf>
    <xf numFmtId="0" fontId="27" fillId="0" borderId="1" xfId="20" applyNumberFormat="1" applyFont="1" applyFill="1" applyBorder="1" applyAlignment="1">
      <alignment horizontal="center"/>
    </xf>
    <xf numFmtId="184" fontId="3" fillId="0" borderId="0" xfId="15" applyNumberFormat="1" applyFont="1" applyFill="1" applyBorder="1" applyAlignment="1">
      <alignment horizontal="right"/>
    </xf>
    <xf numFmtId="184" fontId="36" fillId="0" borderId="0" xfId="15" applyNumberFormat="1" applyFont="1" applyFill="1" applyBorder="1" applyAlignment="1">
      <alignment horizontal="right"/>
    </xf>
    <xf numFmtId="0" fontId="0" fillId="0" borderId="0" xfId="37" applyFont="1">
      <alignment/>
      <protection/>
    </xf>
    <xf numFmtId="0" fontId="0" fillId="0" borderId="1" xfId="37" applyFont="1" applyBorder="1">
      <alignment/>
      <protection/>
    </xf>
    <xf numFmtId="189" fontId="39" fillId="0" borderId="0" xfId="29" applyFont="1" applyBorder="1">
      <alignment/>
      <protection/>
    </xf>
    <xf numFmtId="189" fontId="0" fillId="0" borderId="0" xfId="29" applyFont="1">
      <alignment/>
      <protection/>
    </xf>
    <xf numFmtId="189" fontId="3" fillId="0" borderId="0" xfId="29" applyFont="1">
      <alignment/>
      <protection/>
    </xf>
    <xf numFmtId="189" fontId="39" fillId="0" borderId="0" xfId="29" applyFont="1">
      <alignment/>
      <protection/>
    </xf>
    <xf numFmtId="189" fontId="69" fillId="0" borderId="0" xfId="29" applyFont="1">
      <alignment/>
      <protection/>
    </xf>
    <xf numFmtId="0" fontId="0" fillId="0" borderId="0" xfId="37" applyFont="1">
      <alignment/>
      <protection/>
    </xf>
    <xf numFmtId="189" fontId="39" fillId="0" borderId="1" xfId="29" applyFont="1" applyBorder="1">
      <alignment/>
      <protection/>
    </xf>
    <xf numFmtId="181" fontId="27" fillId="0" borderId="7" xfId="0" applyNumberFormat="1" applyFont="1" applyBorder="1" applyAlignment="1">
      <alignment horizontal="right"/>
    </xf>
    <xf numFmtId="189" fontId="50" fillId="0" borderId="0" xfId="29" applyFont="1">
      <alignment/>
      <protection/>
    </xf>
    <xf numFmtId="189" fontId="30" fillId="0" borderId="0" xfId="29" applyFont="1">
      <alignment/>
      <protection/>
    </xf>
    <xf numFmtId="0" fontId="37" fillId="0" borderId="9" xfId="0" applyFont="1" applyBorder="1" applyAlignment="1">
      <alignment/>
    </xf>
    <xf numFmtId="189" fontId="10" fillId="0" borderId="0" xfId="29" applyFont="1" applyBorder="1">
      <alignment/>
      <protection/>
    </xf>
    <xf numFmtId="3" fontId="43" fillId="0" borderId="0" xfId="29" applyNumberFormat="1" applyFont="1" applyBorder="1">
      <alignment/>
      <protection/>
    </xf>
    <xf numFmtId="0" fontId="27" fillId="0" borderId="9" xfId="0" applyFont="1" applyFill="1" applyBorder="1" applyAlignment="1">
      <alignment/>
    </xf>
    <xf numFmtId="0" fontId="27" fillId="0" borderId="8" xfId="0" applyFont="1" applyFill="1" applyBorder="1" applyAlignment="1">
      <alignment/>
    </xf>
    <xf numFmtId="0" fontId="51" fillId="0" borderId="9" xfId="0" applyFont="1" applyFill="1" applyBorder="1" applyAlignment="1">
      <alignment/>
    </xf>
    <xf numFmtId="176" fontId="27" fillId="0" borderId="9" xfId="0" applyNumberFormat="1" applyFont="1" applyBorder="1" applyAlignment="1">
      <alignment horizontal="left"/>
    </xf>
    <xf numFmtId="177" fontId="30" fillId="0" borderId="0" xfId="18" applyNumberFormat="1" applyFont="1" applyAlignment="1">
      <alignment horizontal="right"/>
    </xf>
    <xf numFmtId="177" fontId="27" fillId="0" borderId="0" xfId="18" applyNumberFormat="1" applyFont="1" applyAlignment="1">
      <alignment horizontal="right"/>
    </xf>
    <xf numFmtId="3" fontId="30" fillId="0" borderId="1" xfId="29" applyNumberFormat="1" applyFont="1" applyBorder="1">
      <alignment/>
      <protection/>
    </xf>
    <xf numFmtId="3" fontId="27" fillId="0" borderId="1" xfId="29" applyNumberFormat="1" applyFont="1" applyBorder="1">
      <alignment/>
      <protection/>
    </xf>
    <xf numFmtId="3" fontId="28" fillId="0" borderId="0" xfId="26" applyNumberFormat="1" applyFont="1" applyBorder="1">
      <alignment/>
      <protection/>
    </xf>
    <xf numFmtId="3" fontId="23" fillId="0" borderId="0" xfId="26" applyNumberFormat="1" applyFont="1" applyBorder="1">
      <alignment/>
      <protection/>
    </xf>
    <xf numFmtId="9" fontId="23" fillId="0" borderId="0" xfId="26" applyNumberFormat="1" applyFont="1" applyBorder="1" applyAlignment="1" quotePrefix="1">
      <alignment horizontal="right"/>
      <protection/>
    </xf>
    <xf numFmtId="0" fontId="30" fillId="0" borderId="0" xfId="30" applyFont="1" applyBorder="1" applyAlignment="1">
      <alignment/>
      <protection/>
    </xf>
    <xf numFmtId="0" fontId="10" fillId="0" borderId="0" xfId="36" applyFont="1" applyBorder="1">
      <alignment/>
      <protection/>
    </xf>
    <xf numFmtId="0" fontId="12" fillId="0" borderId="0" xfId="36" applyFont="1" applyBorder="1">
      <alignment/>
      <protection/>
    </xf>
    <xf numFmtId="0" fontId="59" fillId="0" borderId="0" xfId="0" applyFont="1" applyFill="1" applyBorder="1" applyAlignment="1">
      <alignment horizontal="left"/>
    </xf>
    <xf numFmtId="0" fontId="71" fillId="0" borderId="0" xfId="0" applyFont="1" applyBorder="1" applyAlignment="1">
      <alignment horizontal="left"/>
    </xf>
    <xf numFmtId="177" fontId="30" fillId="0" borderId="0" xfId="15" applyNumberFormat="1" applyFont="1" applyFill="1" applyAlignment="1">
      <alignment horizontal="right"/>
    </xf>
    <xf numFmtId="0" fontId="3" fillId="0" borderId="0" xfId="28" applyFont="1" applyBorder="1">
      <alignment/>
      <protection/>
    </xf>
    <xf numFmtId="0" fontId="58" fillId="0" borderId="0" xfId="28" applyFont="1" applyBorder="1">
      <alignment/>
      <protection/>
    </xf>
    <xf numFmtId="195" fontId="30" fillId="0" borderId="0" xfId="28" applyNumberFormat="1" applyFont="1" applyFill="1" applyBorder="1" applyAlignment="1">
      <alignment horizontal="right"/>
      <protection/>
    </xf>
    <xf numFmtId="0" fontId="30" fillId="0" borderId="0" xfId="28" applyFont="1" applyBorder="1" applyAlignment="1">
      <alignment horizontal="left"/>
      <protection/>
    </xf>
    <xf numFmtId="195" fontId="27" fillId="0" borderId="0" xfId="28" applyNumberFormat="1" applyFont="1" applyFill="1" applyBorder="1" applyAlignment="1">
      <alignment horizontal="right"/>
      <protection/>
    </xf>
    <xf numFmtId="0" fontId="37" fillId="0" borderId="0" xfId="0" applyFont="1" applyBorder="1" applyAlignment="1">
      <alignment/>
    </xf>
    <xf numFmtId="190" fontId="30" fillId="0" borderId="0" xfId="19" applyNumberFormat="1" applyFont="1" applyBorder="1" applyAlignment="1">
      <alignment/>
    </xf>
    <xf numFmtId="190" fontId="36" fillId="0" borderId="0" xfId="19" applyNumberFormat="1" applyFont="1" applyBorder="1" applyAlignment="1">
      <alignment/>
    </xf>
    <xf numFmtId="177" fontId="27" fillId="0" borderId="0" xfId="15" applyNumberFormat="1" applyFont="1" applyAlignment="1">
      <alignment/>
    </xf>
    <xf numFmtId="0" fontId="27" fillId="0" borderId="0" xfId="28" applyFont="1" applyAlignment="1">
      <alignment/>
      <protection/>
    </xf>
    <xf numFmtId="194" fontId="36" fillId="0" borderId="1" xfId="0" applyNumberFormat="1" applyFont="1" applyFill="1" applyBorder="1" applyAlignment="1">
      <alignment horizontal="right"/>
    </xf>
    <xf numFmtId="176" fontId="36" fillId="0" borderId="0" xfId="27" applyNumberFormat="1" applyFont="1" applyFill="1" applyBorder="1" applyAlignment="1" quotePrefix="1">
      <alignment horizontal="right" wrapText="1"/>
      <protection/>
    </xf>
    <xf numFmtId="0" fontId="3" fillId="0" borderId="0" xfId="27" applyFont="1" applyFill="1" applyBorder="1">
      <alignment/>
      <protection/>
    </xf>
    <xf numFmtId="176" fontId="3" fillId="0" borderId="0" xfId="27" applyNumberFormat="1" applyFont="1" applyFill="1" applyBorder="1" applyAlignment="1" quotePrefix="1">
      <alignment horizontal="right" wrapText="1"/>
      <protection/>
    </xf>
    <xf numFmtId="176" fontId="36" fillId="0" borderId="0" xfId="27" applyNumberFormat="1" applyFont="1" applyFill="1" applyAlignment="1">
      <alignment horizontal="right"/>
      <protection/>
    </xf>
    <xf numFmtId="0" fontId="59" fillId="0" borderId="0" xfId="27" applyFont="1" applyFill="1">
      <alignment/>
      <protection/>
    </xf>
    <xf numFmtId="176" fontId="3" fillId="0" borderId="0" xfId="27" applyNumberFormat="1" applyFont="1" applyFill="1" applyAlignment="1">
      <alignment horizontal="right"/>
      <protection/>
    </xf>
    <xf numFmtId="3" fontId="36" fillId="0" borderId="0" xfId="27" applyNumberFormat="1" applyFont="1" applyFill="1" applyAlignment="1">
      <alignment horizontal="right"/>
      <protection/>
    </xf>
    <xf numFmtId="204" fontId="36" fillId="0" borderId="0" xfId="17" applyNumberFormat="1" applyFont="1" applyFill="1" applyAlignment="1">
      <alignment horizontal="right"/>
    </xf>
    <xf numFmtId="177" fontId="36" fillId="0" borderId="0" xfId="27" applyNumberFormat="1" applyFont="1" applyFill="1">
      <alignment/>
      <protection/>
    </xf>
    <xf numFmtId="177" fontId="36" fillId="0" borderId="0" xfId="17" applyNumberFormat="1" applyFont="1" applyFill="1" applyAlignment="1">
      <alignment horizontal="right"/>
    </xf>
    <xf numFmtId="0" fontId="3" fillId="0" borderId="0" xfId="27" applyFont="1" applyFill="1" applyAlignment="1">
      <alignment/>
      <protection/>
    </xf>
    <xf numFmtId="0" fontId="3" fillId="0" borderId="0" xfId="27" applyFont="1" applyFill="1">
      <alignment/>
      <protection/>
    </xf>
    <xf numFmtId="3" fontId="36" fillId="0" borderId="0" xfId="27" applyNumberFormat="1" applyFont="1" applyFill="1">
      <alignment/>
      <protection/>
    </xf>
    <xf numFmtId="174" fontId="3" fillId="0" borderId="0" xfId="27" applyNumberFormat="1" applyFont="1" applyFill="1">
      <alignment/>
      <protection/>
    </xf>
    <xf numFmtId="3" fontId="3" fillId="0" borderId="0" xfId="27" applyNumberFormat="1" applyFont="1" applyFill="1">
      <alignment/>
      <protection/>
    </xf>
    <xf numFmtId="3" fontId="3" fillId="0" borderId="0" xfId="27" applyNumberFormat="1" applyFont="1" applyFill="1" applyAlignment="1">
      <alignment horizontal="right"/>
      <protection/>
    </xf>
    <xf numFmtId="204" fontId="3" fillId="0" borderId="0" xfId="17" applyNumberFormat="1" applyFont="1" applyFill="1" applyAlignment="1">
      <alignment horizontal="right"/>
    </xf>
    <xf numFmtId="177" fontId="3" fillId="0" borderId="0" xfId="27" applyNumberFormat="1" applyFont="1" applyFill="1">
      <alignment/>
      <protection/>
    </xf>
    <xf numFmtId="177" fontId="3" fillId="0" borderId="0" xfId="17" applyNumberFormat="1" applyFont="1" applyFill="1" applyAlignment="1">
      <alignment horizontal="right"/>
    </xf>
    <xf numFmtId="4" fontId="3" fillId="0" borderId="0" xfId="17" applyNumberFormat="1" applyFont="1" applyFill="1" applyAlignment="1" quotePrefix="1">
      <alignment horizontal="right"/>
    </xf>
    <xf numFmtId="0" fontId="30" fillId="0" borderId="12" xfId="0" applyFont="1" applyBorder="1" applyAlignment="1">
      <alignment vertical="distributed"/>
    </xf>
    <xf numFmtId="176" fontId="27" fillId="0" borderId="9" xfId="32" applyNumberFormat="1" applyFont="1" applyFill="1" applyBorder="1" applyAlignment="1">
      <alignment horizontal="right"/>
      <protection/>
    </xf>
    <xf numFmtId="176" fontId="27" fillId="0" borderId="9" xfId="32" applyNumberFormat="1" applyFont="1" applyFill="1" applyBorder="1" applyAlignment="1">
      <alignment horizontal="left"/>
      <protection/>
    </xf>
    <xf numFmtId="184" fontId="27" fillId="0" borderId="0" xfId="15" applyNumberFormat="1" applyFont="1" applyFill="1" applyBorder="1" applyAlignment="1">
      <alignment/>
    </xf>
    <xf numFmtId="184" fontId="27" fillId="0" borderId="1" xfId="15" applyNumberFormat="1" applyFont="1" applyFill="1" applyBorder="1" applyAlignment="1">
      <alignment/>
    </xf>
    <xf numFmtId="205" fontId="36" fillId="0" borderId="0" xfId="0" applyNumberFormat="1" applyFont="1" applyFill="1" applyBorder="1" applyAlignment="1">
      <alignment horizontal="left"/>
    </xf>
    <xf numFmtId="0" fontId="71" fillId="0" borderId="0" xfId="0" applyFont="1" applyFill="1" applyBorder="1" applyAlignment="1">
      <alignment horizontal="left"/>
    </xf>
    <xf numFmtId="184" fontId="36" fillId="0" borderId="0" xfId="15" applyNumberFormat="1" applyFont="1" applyFill="1" applyBorder="1" applyAlignment="1">
      <alignment horizontal="center"/>
    </xf>
    <xf numFmtId="184" fontId="71" fillId="0" borderId="0" xfId="15" applyNumberFormat="1" applyFont="1" applyFill="1" applyBorder="1" applyAlignment="1">
      <alignment horizontal="center"/>
    </xf>
    <xf numFmtId="184" fontId="59" fillId="0" borderId="0" xfId="15" applyNumberFormat="1" applyFont="1" applyFill="1" applyBorder="1" applyAlignment="1">
      <alignment horizontal="center"/>
    </xf>
    <xf numFmtId="189" fontId="56" fillId="0" borderId="0" xfId="29" applyFont="1" applyBorder="1">
      <alignment/>
      <protection/>
    </xf>
    <xf numFmtId="177" fontId="30" fillId="0" borderId="0" xfId="15" applyNumberFormat="1" applyFont="1" applyFill="1" applyAlignment="1">
      <alignment/>
    </xf>
    <xf numFmtId="0" fontId="23" fillId="0" borderId="0" xfId="26" applyFont="1" applyFill="1" applyBorder="1" quotePrefix="1">
      <alignment/>
      <protection/>
    </xf>
    <xf numFmtId="0" fontId="23" fillId="0" borderId="0" xfId="26" applyFont="1" applyFill="1" applyBorder="1">
      <alignment/>
      <protection/>
    </xf>
    <xf numFmtId="0" fontId="34" fillId="0" borderId="1" xfId="30" applyFont="1" applyBorder="1">
      <alignment/>
      <protection/>
    </xf>
    <xf numFmtId="176" fontId="30" fillId="0" borderId="7" xfId="31" applyNumberFormat="1" applyFont="1" applyFill="1" applyBorder="1" applyAlignment="1" applyProtection="1">
      <alignment horizontal="left"/>
      <protection/>
    </xf>
    <xf numFmtId="0" fontId="70" fillId="0" borderId="0" xfId="0" applyFont="1" applyAlignment="1">
      <alignment/>
    </xf>
    <xf numFmtId="0" fontId="30" fillId="0" borderId="0" xfId="28" applyFont="1" applyBorder="1">
      <alignment/>
      <protection/>
    </xf>
    <xf numFmtId="177" fontId="30" fillId="0" borderId="0" xfId="15" applyNumberFormat="1" applyFont="1" applyFill="1" applyBorder="1" applyAlignment="1">
      <alignment horizontal="right"/>
    </xf>
    <xf numFmtId="49" fontId="30" fillId="0" borderId="0" xfId="15" applyNumberFormat="1" applyFont="1" applyBorder="1" applyAlignment="1">
      <alignment horizontal="left"/>
    </xf>
    <xf numFmtId="49" fontId="30" fillId="0" borderId="0" xfId="28" applyNumberFormat="1" applyFont="1" applyBorder="1">
      <alignment/>
      <protection/>
    </xf>
    <xf numFmtId="177" fontId="27" fillId="0" borderId="0" xfId="15" applyNumberFormat="1" applyFont="1" applyFill="1" applyBorder="1" applyAlignment="1">
      <alignment horizontal="right"/>
    </xf>
    <xf numFmtId="177" fontId="27" fillId="0" borderId="0" xfId="15" applyNumberFormat="1" applyFont="1" applyBorder="1" applyAlignment="1">
      <alignment/>
    </xf>
    <xf numFmtId="3" fontId="3" fillId="0" borderId="0" xfId="17" applyNumberFormat="1" applyFont="1" applyFill="1" applyAlignment="1" quotePrefix="1">
      <alignment horizontal="right"/>
    </xf>
    <xf numFmtId="3" fontId="3" fillId="0" borderId="0" xfId="0" applyNumberFormat="1" applyFont="1" applyAlignment="1">
      <alignment horizontal="center"/>
    </xf>
    <xf numFmtId="0" fontId="73" fillId="0" borderId="0" xfId="0" applyFont="1" applyAlignment="1">
      <alignment/>
    </xf>
    <xf numFmtId="176" fontId="30" fillId="0" borderId="6" xfId="31" applyNumberFormat="1" applyFont="1" applyFill="1" applyBorder="1" applyAlignment="1" applyProtection="1">
      <alignment horizontal="left"/>
      <protection/>
    </xf>
    <xf numFmtId="176" fontId="27" fillId="0" borderId="1" xfId="31" applyNumberFormat="1" applyFont="1" applyFill="1" applyBorder="1" applyAlignment="1" applyProtection="1">
      <alignment horizontal="right"/>
      <protection/>
    </xf>
    <xf numFmtId="176" fontId="27" fillId="0" borderId="6" xfId="0" applyNumberFormat="1" applyFont="1" applyBorder="1" applyAlignment="1">
      <alignment horizontal="right"/>
    </xf>
    <xf numFmtId="0" fontId="27" fillId="0" borderId="8" xfId="32" applyFont="1" applyFill="1" applyBorder="1">
      <alignment/>
      <protection/>
    </xf>
    <xf numFmtId="0" fontId="74" fillId="0" borderId="2" xfId="0" applyFont="1" applyBorder="1" applyAlignment="1">
      <alignment horizontal="center" vertical="distributed" wrapText="1"/>
    </xf>
    <xf numFmtId="0" fontId="30" fillId="0" borderId="14" xfId="0" applyFont="1" applyBorder="1" applyAlignment="1">
      <alignment horizontal="center"/>
    </xf>
    <xf numFmtId="0" fontId="27" fillId="0" borderId="15" xfId="0" applyFont="1" applyBorder="1" applyAlignment="1">
      <alignment/>
    </xf>
    <xf numFmtId="0" fontId="74" fillId="0" borderId="3" xfId="0" applyFont="1" applyBorder="1" applyAlignment="1">
      <alignment horizontal="center" vertical="distributed" wrapText="1"/>
    </xf>
    <xf numFmtId="0" fontId="27" fillId="0" borderId="15" xfId="0" applyFont="1" applyBorder="1" applyAlignment="1">
      <alignment wrapText="1"/>
    </xf>
    <xf numFmtId="0" fontId="74" fillId="0" borderId="14" xfId="0" applyFont="1" applyBorder="1" applyAlignment="1">
      <alignment horizontal="left" vertical="distributed" wrapText="1"/>
    </xf>
    <xf numFmtId="0" fontId="34" fillId="0" borderId="0" xfId="28" applyFont="1" applyFill="1">
      <alignment/>
      <protection/>
    </xf>
    <xf numFmtId="0" fontId="18" fillId="0" borderId="0" xfId="30" applyFont="1" applyBorder="1" applyAlignment="1">
      <alignment horizontal="center"/>
      <protection/>
    </xf>
    <xf numFmtId="0" fontId="3" fillId="0" borderId="0" xfId="27" applyFont="1" applyFill="1" applyAlignment="1">
      <alignment horizontal="right"/>
      <protection/>
    </xf>
    <xf numFmtId="0" fontId="36" fillId="0" borderId="0" xfId="27" applyFont="1" applyFill="1">
      <alignment/>
      <protection/>
    </xf>
    <xf numFmtId="0" fontId="12" fillId="0" borderId="0" xfId="37" applyFont="1">
      <alignment/>
      <protection/>
    </xf>
    <xf numFmtId="190" fontId="27" fillId="0" borderId="0" xfId="19" applyNumberFormat="1" applyFont="1" applyAlignment="1">
      <alignment horizontal="center"/>
    </xf>
    <xf numFmtId="190" fontId="30" fillId="0" borderId="0" xfId="19" applyNumberFormat="1" applyFont="1" applyBorder="1" applyAlignment="1">
      <alignment horizontal="center"/>
    </xf>
    <xf numFmtId="2" fontId="27" fillId="0" borderId="0" xfId="15" applyNumberFormat="1" applyFont="1" applyAlignment="1">
      <alignment horizontal="right"/>
    </xf>
    <xf numFmtId="15" fontId="30" fillId="0" borderId="0" xfId="28" applyNumberFormat="1" applyFont="1" applyBorder="1" applyAlignment="1">
      <alignment horizontal="center"/>
      <protection/>
    </xf>
    <xf numFmtId="176" fontId="36" fillId="0" borderId="0" xfId="0" applyNumberFormat="1" applyFont="1" applyFill="1" applyBorder="1" applyAlignment="1">
      <alignment horizontal="right"/>
    </xf>
    <xf numFmtId="0" fontId="3" fillId="0" borderId="0" xfId="27" applyFont="1" applyFill="1" applyAlignment="1">
      <alignment horizontal="center"/>
      <protection/>
    </xf>
    <xf numFmtId="0" fontId="34" fillId="0" borderId="0" xfId="28" applyFont="1" applyFill="1" applyAlignment="1">
      <alignment/>
      <protection/>
    </xf>
    <xf numFmtId="0" fontId="27" fillId="0" borderId="0" xfId="28" applyFont="1" applyFill="1" applyBorder="1" applyAlignment="1">
      <alignment/>
      <protection/>
    </xf>
    <xf numFmtId="0" fontId="36" fillId="0" borderId="0" xfId="27" applyFont="1" applyFill="1" applyAlignment="1">
      <alignment/>
      <protection/>
    </xf>
    <xf numFmtId="4" fontId="3" fillId="0" borderId="0" xfId="17" applyNumberFormat="1" applyFont="1" applyFill="1" applyAlignment="1">
      <alignment horizontal="right"/>
    </xf>
    <xf numFmtId="9" fontId="3" fillId="0" borderId="0" xfId="27" applyNumberFormat="1" applyFont="1" applyFill="1" applyAlignment="1" quotePrefix="1">
      <alignment horizontal="right"/>
      <protection/>
    </xf>
    <xf numFmtId="176" fontId="3" fillId="0" borderId="0" xfId="27" applyNumberFormat="1" applyFont="1" applyFill="1">
      <alignment/>
      <protection/>
    </xf>
    <xf numFmtId="0" fontId="29" fillId="0" borderId="0" xfId="27" applyFont="1" applyFill="1">
      <alignment/>
      <protection/>
    </xf>
    <xf numFmtId="176" fontId="36" fillId="0" borderId="0" xfId="17" applyNumberFormat="1" applyFont="1" applyFill="1" applyAlignment="1" quotePrefix="1">
      <alignment horizontal="right"/>
    </xf>
    <xf numFmtId="173" fontId="3" fillId="0" borderId="0" xfId="17" applyFont="1" applyFill="1" applyAlignment="1">
      <alignment horizontal="center"/>
    </xf>
    <xf numFmtId="0" fontId="0" fillId="0" borderId="0" xfId="27" applyFill="1">
      <alignment/>
      <protection/>
    </xf>
    <xf numFmtId="2" fontId="27" fillId="0" borderId="0" xfId="0" applyNumberFormat="1" applyFont="1" applyAlignment="1">
      <alignment horizontal="right"/>
    </xf>
    <xf numFmtId="0" fontId="27" fillId="0" borderId="0" xfId="32" applyFont="1" applyFill="1" applyBorder="1">
      <alignment/>
      <protection/>
    </xf>
    <xf numFmtId="176" fontId="27" fillId="0" borderId="0" xfId="31" applyNumberFormat="1" applyFont="1" applyFill="1" applyBorder="1" applyAlignment="1" applyProtection="1">
      <alignment horizontal="right"/>
      <protection/>
    </xf>
    <xf numFmtId="0" fontId="10" fillId="0" borderId="0" xfId="31" applyFont="1" applyFill="1" applyBorder="1">
      <alignment/>
      <protection/>
    </xf>
    <xf numFmtId="182" fontId="10" fillId="0" borderId="0" xfId="31" applyNumberFormat="1" applyFont="1" applyFill="1" applyBorder="1" applyProtection="1">
      <alignment/>
      <protection/>
    </xf>
    <xf numFmtId="176" fontId="10" fillId="0" borderId="0" xfId="32" applyNumberFormat="1" applyFont="1" applyFill="1" applyBorder="1" applyAlignment="1">
      <alignment horizontal="right"/>
      <protection/>
    </xf>
    <xf numFmtId="183" fontId="10" fillId="0" borderId="0" xfId="31" applyNumberFormat="1" applyFont="1" applyFill="1" applyBorder="1" applyProtection="1">
      <alignment/>
      <protection/>
    </xf>
    <xf numFmtId="0" fontId="10" fillId="0" borderId="0" xfId="31" applyFont="1" applyFill="1">
      <alignment/>
      <protection/>
    </xf>
    <xf numFmtId="176" fontId="10" fillId="0" borderId="0" xfId="31" applyNumberFormat="1" applyFont="1" applyFill="1" applyBorder="1" applyAlignment="1" applyProtection="1">
      <alignment horizontal="right"/>
      <protection/>
    </xf>
    <xf numFmtId="0" fontId="31" fillId="0" borderId="0" xfId="31" applyFont="1" applyFill="1" applyBorder="1">
      <alignment/>
      <protection/>
    </xf>
    <xf numFmtId="181" fontId="10" fillId="0" borderId="0" xfId="31" applyNumberFormat="1" applyFont="1" applyFill="1" applyBorder="1" applyProtection="1">
      <alignment/>
      <protection/>
    </xf>
    <xf numFmtId="0" fontId="31" fillId="2" borderId="0" xfId="31" applyFont="1" applyFill="1" applyBorder="1">
      <alignment/>
      <protection/>
    </xf>
    <xf numFmtId="0" fontId="31" fillId="2" borderId="0" xfId="31" applyFont="1" applyFill="1">
      <alignment/>
      <protection/>
    </xf>
    <xf numFmtId="173" fontId="27" fillId="0" borderId="3" xfId="15" applyFont="1" applyFill="1" applyBorder="1" applyAlignment="1">
      <alignment horizontal="right"/>
    </xf>
    <xf numFmtId="173" fontId="27" fillId="0" borderId="7" xfId="15" applyFont="1" applyFill="1" applyBorder="1" applyAlignment="1">
      <alignment horizontal="right"/>
    </xf>
    <xf numFmtId="173" fontId="27" fillId="0" borderId="6" xfId="15" applyFont="1" applyFill="1" applyBorder="1" applyAlignment="1">
      <alignment horizontal="right"/>
    </xf>
    <xf numFmtId="3" fontId="30" fillId="0" borderId="0" xfId="29" applyNumberFormat="1" applyFont="1" applyBorder="1" applyAlignment="1">
      <alignment horizontal="right"/>
      <protection/>
    </xf>
    <xf numFmtId="3" fontId="30" fillId="0" borderId="0" xfId="29" applyNumberFormat="1" applyFont="1" applyAlignment="1">
      <alignment horizontal="right"/>
      <protection/>
    </xf>
    <xf numFmtId="176" fontId="27" fillId="0" borderId="7" xfId="0" applyNumberFormat="1" applyFont="1" applyFill="1" applyBorder="1" applyAlignment="1">
      <alignment horizontal="right"/>
    </xf>
    <xf numFmtId="0" fontId="27" fillId="0" borderId="9" xfId="0" applyFont="1" applyFill="1" applyBorder="1" applyAlignment="1">
      <alignment horizontal="left"/>
    </xf>
    <xf numFmtId="0" fontId="36" fillId="0" borderId="0" xfId="0" applyFont="1" applyAlignment="1">
      <alignment/>
    </xf>
    <xf numFmtId="176" fontId="3" fillId="0" borderId="0" xfId="0" applyNumberFormat="1" applyFont="1" applyFill="1" applyBorder="1" applyAlignment="1">
      <alignment horizontal="right"/>
    </xf>
    <xf numFmtId="0" fontId="10" fillId="0" borderId="0" xfId="28" applyFont="1" applyBorder="1">
      <alignment/>
      <protection/>
    </xf>
    <xf numFmtId="189" fontId="75" fillId="0" borderId="0" xfId="29" applyFont="1">
      <alignment/>
      <protection/>
    </xf>
    <xf numFmtId="210" fontId="30" fillId="0" borderId="0" xfId="15" applyNumberFormat="1" applyFont="1" applyFill="1" applyBorder="1" applyAlignment="1">
      <alignment/>
    </xf>
    <xf numFmtId="0" fontId="27" fillId="0" borderId="0" xfId="15" applyNumberFormat="1" applyFont="1" applyFill="1" applyBorder="1" applyAlignment="1">
      <alignment/>
    </xf>
    <xf numFmtId="220" fontId="30" fillId="0" borderId="0" xfId="15" applyNumberFormat="1" applyFont="1" applyFill="1" applyAlignment="1">
      <alignment/>
    </xf>
    <xf numFmtId="220" fontId="27" fillId="0" borderId="0" xfId="15" applyNumberFormat="1" applyFont="1" applyFill="1" applyBorder="1" applyAlignment="1">
      <alignment horizontal="right"/>
    </xf>
    <xf numFmtId="173" fontId="27" fillId="0" borderId="0" xfId="15" applyFont="1" applyFill="1" applyBorder="1" applyAlignment="1">
      <alignment horizontal="right"/>
    </xf>
    <xf numFmtId="0" fontId="56" fillId="0" borderId="0" xfId="0" applyFont="1" applyFill="1" applyAlignment="1">
      <alignment/>
    </xf>
    <xf numFmtId="0" fontId="39" fillId="0" borderId="0" xfId="0" applyFont="1" applyAlignment="1">
      <alignment horizontal="center"/>
    </xf>
    <xf numFmtId="0" fontId="3" fillId="0" borderId="0" xfId="27" applyFont="1" applyFill="1" applyAlignment="1">
      <alignment horizontal="center"/>
      <protection/>
    </xf>
    <xf numFmtId="0" fontId="3" fillId="0" borderId="0" xfId="0" applyFont="1" applyBorder="1" applyAlignment="1">
      <alignment horizontal="left"/>
    </xf>
    <xf numFmtId="14" fontId="36" fillId="0" borderId="0" xfId="0" applyNumberFormat="1" applyFont="1" applyBorder="1" applyAlignment="1">
      <alignment horizontal="center"/>
    </xf>
    <xf numFmtId="0" fontId="27" fillId="3" borderId="5" xfId="0" applyFont="1" applyFill="1" applyBorder="1" applyAlignment="1">
      <alignment horizontal="center"/>
    </xf>
    <xf numFmtId="0" fontId="27" fillId="3" borderId="1" xfId="0" applyFont="1" applyFill="1" applyBorder="1" applyAlignment="1">
      <alignment horizontal="center"/>
    </xf>
    <xf numFmtId="0" fontId="27" fillId="3" borderId="1" xfId="0" applyFont="1" applyFill="1" applyBorder="1" applyAlignment="1">
      <alignment/>
    </xf>
    <xf numFmtId="176" fontId="27" fillId="3" borderId="8" xfId="0" applyNumberFormat="1" applyFont="1" applyFill="1" applyBorder="1" applyAlignment="1" applyProtection="1">
      <alignment horizontal="left"/>
      <protection/>
    </xf>
    <xf numFmtId="0" fontId="50" fillId="0" borderId="1" xfId="37" applyFont="1" applyBorder="1" applyAlignment="1">
      <alignment horizontal="center" wrapText="1"/>
      <protection/>
    </xf>
    <xf numFmtId="190" fontId="30" fillId="0" borderId="0" xfId="19" applyNumberFormat="1" applyFont="1" applyAlignment="1">
      <alignment horizontal="center"/>
    </xf>
    <xf numFmtId="190" fontId="30" fillId="0" borderId="0" xfId="19" applyNumberFormat="1" applyFont="1" applyAlignment="1">
      <alignment/>
    </xf>
    <xf numFmtId="190" fontId="30" fillId="0" borderId="0" xfId="19" applyNumberFormat="1" applyFont="1" applyBorder="1" applyAlignment="1">
      <alignment horizontal="center"/>
    </xf>
    <xf numFmtId="190" fontId="36" fillId="0" borderId="0" xfId="19" applyNumberFormat="1" applyFont="1" applyBorder="1" applyAlignment="1">
      <alignment horizontal="center"/>
    </xf>
    <xf numFmtId="0" fontId="6" fillId="0" borderId="0" xfId="0" applyFont="1" applyAlignment="1">
      <alignment horizontal="center"/>
    </xf>
    <xf numFmtId="0" fontId="27" fillId="3" borderId="6" xfId="0" applyFont="1" applyFill="1" applyBorder="1" applyAlignment="1">
      <alignment horizontal="right"/>
    </xf>
    <xf numFmtId="0" fontId="27" fillId="3" borderId="8" xfId="0" applyFont="1" applyFill="1" applyBorder="1" applyAlignment="1">
      <alignment/>
    </xf>
    <xf numFmtId="0" fontId="27" fillId="3" borderId="4" xfId="0" applyFont="1" applyFill="1" applyBorder="1" applyAlignment="1">
      <alignment horizontal="center"/>
    </xf>
    <xf numFmtId="0" fontId="27" fillId="3" borderId="7" xfId="0" applyFont="1" applyFill="1" applyBorder="1" applyAlignment="1">
      <alignment horizontal="center"/>
    </xf>
    <xf numFmtId="176" fontId="27" fillId="3" borderId="15" xfId="0" applyNumberFormat="1" applyFont="1" applyFill="1" applyBorder="1" applyAlignment="1" applyProtection="1">
      <alignment horizontal="left"/>
      <protection/>
    </xf>
    <xf numFmtId="176" fontId="27" fillId="3" borderId="0" xfId="32" applyNumberFormat="1" applyFont="1" applyFill="1" applyBorder="1" applyAlignment="1">
      <alignment horizontal="right"/>
      <protection/>
    </xf>
    <xf numFmtId="0" fontId="27" fillId="3" borderId="9" xfId="0" applyFont="1" applyFill="1" applyBorder="1" applyAlignment="1">
      <alignment/>
    </xf>
    <xf numFmtId="0" fontId="27" fillId="3" borderId="9" xfId="32" applyFont="1" applyFill="1" applyBorder="1">
      <alignment/>
      <protection/>
    </xf>
    <xf numFmtId="176" fontId="27" fillId="3" borderId="9" xfId="32" applyNumberFormat="1" applyFont="1" applyFill="1" applyBorder="1" applyAlignment="1">
      <alignment horizontal="left"/>
      <protection/>
    </xf>
    <xf numFmtId="176" fontId="30" fillId="3" borderId="7" xfId="31" applyNumberFormat="1" applyFont="1" applyFill="1" applyBorder="1" applyAlignment="1" applyProtection="1">
      <alignment horizontal="left"/>
      <protection/>
    </xf>
    <xf numFmtId="0" fontId="27" fillId="3" borderId="0" xfId="31" applyFont="1" applyFill="1">
      <alignment/>
      <protection/>
    </xf>
    <xf numFmtId="0" fontId="27" fillId="3" borderId="7" xfId="31" applyFont="1" applyFill="1" applyBorder="1">
      <alignment/>
      <protection/>
    </xf>
    <xf numFmtId="0" fontId="27" fillId="3" borderId="0" xfId="20" applyNumberFormat="1" applyFont="1" applyFill="1" applyAlignment="1">
      <alignment horizontal="center"/>
    </xf>
    <xf numFmtId="176" fontId="27" fillId="3" borderId="0" xfId="31" applyNumberFormat="1" applyFont="1" applyFill="1" applyAlignment="1" applyProtection="1">
      <alignment horizontal="right"/>
      <protection/>
    </xf>
    <xf numFmtId="0" fontId="27" fillId="3" borderId="9" xfId="31" applyFont="1" applyFill="1" applyBorder="1">
      <alignment/>
      <protection/>
    </xf>
    <xf numFmtId="0" fontId="27" fillId="3" borderId="0" xfId="20" applyNumberFormat="1" applyFont="1" applyFill="1" applyBorder="1" applyAlignment="1">
      <alignment horizontal="center"/>
    </xf>
    <xf numFmtId="176" fontId="27" fillId="3" borderId="0" xfId="31" applyNumberFormat="1" applyFont="1" applyFill="1" applyBorder="1" applyAlignment="1" applyProtection="1">
      <alignment horizontal="right"/>
      <protection/>
    </xf>
    <xf numFmtId="181" fontId="27" fillId="3" borderId="7" xfId="33" applyNumberFormat="1" applyFont="1" applyFill="1" applyBorder="1" applyAlignment="1">
      <alignment horizontal="right"/>
      <protection/>
    </xf>
    <xf numFmtId="184" fontId="27" fillId="3" borderId="0" xfId="15" applyNumberFormat="1" applyFont="1" applyFill="1" applyBorder="1" applyAlignment="1">
      <alignment/>
    </xf>
    <xf numFmtId="176" fontId="30" fillId="3" borderId="9" xfId="0" applyNumberFormat="1" applyFont="1" applyFill="1" applyBorder="1" applyAlignment="1" applyProtection="1">
      <alignment horizontal="left"/>
      <protection/>
    </xf>
    <xf numFmtId="0" fontId="27" fillId="3" borderId="0" xfId="0" applyFont="1" applyFill="1" applyBorder="1" applyAlignment="1">
      <alignment horizontal="center"/>
    </xf>
    <xf numFmtId="0" fontId="27" fillId="3" borderId="0" xfId="0" applyFont="1" applyFill="1" applyBorder="1" applyAlignment="1">
      <alignment/>
    </xf>
    <xf numFmtId="176" fontId="27" fillId="3" borderId="9" xfId="0" applyNumberFormat="1" applyFont="1" applyFill="1" applyBorder="1" applyAlignment="1" applyProtection="1">
      <alignment horizontal="left"/>
      <protection/>
    </xf>
    <xf numFmtId="176" fontId="27" fillId="3" borderId="7" xfId="0" applyNumberFormat="1" applyFont="1" applyFill="1" applyBorder="1" applyAlignment="1" applyProtection="1">
      <alignment horizontal="right"/>
      <protection/>
    </xf>
    <xf numFmtId="0" fontId="27" fillId="0" borderId="0" xfId="26" applyFont="1" applyBorder="1" applyAlignment="1">
      <alignment horizontal="center"/>
      <protection/>
    </xf>
    <xf numFmtId="15" fontId="30" fillId="0" borderId="0" xfId="28" applyNumberFormat="1" applyFont="1" applyBorder="1" applyAlignment="1">
      <alignment horizontal="center"/>
      <protection/>
    </xf>
    <xf numFmtId="190" fontId="27" fillId="0" borderId="0" xfId="19" applyNumberFormat="1" applyFont="1" applyAlignment="1">
      <alignment horizontal="center"/>
    </xf>
    <xf numFmtId="190" fontId="30" fillId="0" borderId="0" xfId="19" applyNumberFormat="1" applyFont="1" applyFill="1" applyAlignment="1">
      <alignment horizontal="center"/>
    </xf>
    <xf numFmtId="194" fontId="27" fillId="0" borderId="1" xfId="28" applyNumberFormat="1" applyFont="1" applyBorder="1" applyAlignment="1">
      <alignment horizontal="center"/>
      <protection/>
    </xf>
    <xf numFmtId="0" fontId="27" fillId="0" borderId="0" xfId="30" applyFont="1" applyBorder="1" applyAlignment="1">
      <alignment horizontal="center"/>
      <protection/>
    </xf>
    <xf numFmtId="0" fontId="55" fillId="0" borderId="1" xfId="30" applyFont="1" applyBorder="1" applyAlignment="1">
      <alignment horizontal="center"/>
      <protection/>
    </xf>
    <xf numFmtId="15" fontId="30" fillId="0" borderId="0" xfId="28" applyNumberFormat="1" applyFont="1" applyBorder="1" applyAlignment="1">
      <alignment horizontal="left"/>
      <protection/>
    </xf>
    <xf numFmtId="0" fontId="3" fillId="0" borderId="0" xfId="0" applyFont="1" applyAlignment="1">
      <alignment horizontal="center"/>
    </xf>
    <xf numFmtId="0" fontId="3" fillId="0" borderId="0" xfId="0" applyFont="1" applyAlignment="1">
      <alignment/>
    </xf>
    <xf numFmtId="0" fontId="37" fillId="0" borderId="0" xfId="0" applyFont="1" applyAlignment="1">
      <alignment horizontal="center"/>
    </xf>
    <xf numFmtId="0" fontId="30" fillId="0" borderId="11" xfId="0" applyFont="1" applyBorder="1" applyAlignment="1">
      <alignment horizontal="center" vertical="distributed"/>
    </xf>
    <xf numFmtId="0" fontId="30" fillId="0" borderId="12" xfId="0" applyFont="1" applyBorder="1" applyAlignment="1">
      <alignment horizontal="center" vertical="distributed"/>
    </xf>
    <xf numFmtId="0" fontId="58" fillId="0" borderId="7" xfId="0" applyFont="1" applyBorder="1" applyAlignment="1">
      <alignment horizontal="center"/>
    </xf>
    <xf numFmtId="0" fontId="58" fillId="0" borderId="9" xfId="0" applyFont="1" applyBorder="1" applyAlignment="1">
      <alignment horizontal="center"/>
    </xf>
    <xf numFmtId="0" fontId="37" fillId="0" borderId="0" xfId="0" applyFont="1" applyAlignment="1">
      <alignment horizontal="justify" wrapText="1"/>
    </xf>
    <xf numFmtId="0" fontId="27" fillId="0" borderId="0" xfId="0" applyFont="1" applyAlignment="1">
      <alignment horizontal="justify"/>
    </xf>
    <xf numFmtId="0" fontId="37" fillId="0" borderId="0" xfId="0" applyFont="1" applyAlignment="1">
      <alignment horizontal="left" vertical="justify" wrapText="1"/>
    </xf>
    <xf numFmtId="0" fontId="27" fillId="0" borderId="0" xfId="0" applyFont="1" applyAlignment="1">
      <alignment horizontal="left" vertical="justify" wrapText="1"/>
    </xf>
    <xf numFmtId="0" fontId="11" fillId="0" borderId="0" xfId="0" applyFont="1" applyAlignment="1">
      <alignment horizontal="center"/>
    </xf>
    <xf numFmtId="14" fontId="3" fillId="0" borderId="1" xfId="0" applyNumberFormat="1" applyFont="1" applyBorder="1" applyAlignment="1">
      <alignment horizontal="center"/>
    </xf>
    <xf numFmtId="14" fontId="36" fillId="0" borderId="1" xfId="0" applyNumberFormat="1" applyFont="1" applyBorder="1" applyAlignment="1">
      <alignment horizontal="center"/>
    </xf>
    <xf numFmtId="3" fontId="3" fillId="0" borderId="0" xfId="0" applyNumberFormat="1" applyFont="1" applyFill="1" applyAlignment="1">
      <alignment horizontal="center"/>
    </xf>
    <xf numFmtId="0" fontId="34" fillId="0" borderId="0" xfId="37" applyNumberFormat="1" applyFont="1" applyBorder="1" applyAlignment="1">
      <alignment horizontal="center"/>
      <protection/>
    </xf>
    <xf numFmtId="0" fontId="18" fillId="0" borderId="0" xfId="37" applyNumberFormat="1" applyFont="1" applyBorder="1" applyAlignment="1">
      <alignment horizontal="center"/>
      <protection/>
    </xf>
    <xf numFmtId="0" fontId="34" fillId="0" borderId="0" xfId="37" applyFont="1" applyBorder="1" applyAlignment="1">
      <alignment horizontal="center"/>
      <protection/>
    </xf>
    <xf numFmtId="0" fontId="18" fillId="0" borderId="0" xfId="37" applyFont="1" applyBorder="1" applyAlignment="1">
      <alignment horizontal="center"/>
      <protection/>
    </xf>
    <xf numFmtId="0" fontId="30" fillId="0" borderId="3" xfId="0" applyFont="1" applyBorder="1" applyAlignment="1">
      <alignment horizontal="center" vertical="distributed"/>
    </xf>
    <xf numFmtId="0" fontId="30" fillId="0" borderId="15" xfId="0" applyFont="1" applyBorder="1" applyAlignment="1">
      <alignment horizontal="center" vertical="distributed"/>
    </xf>
    <xf numFmtId="0" fontId="7" fillId="0" borderId="6" xfId="0" applyFont="1" applyBorder="1" applyAlignment="1">
      <alignment horizontal="center" vertical="distributed"/>
    </xf>
    <xf numFmtId="0" fontId="27" fillId="0" borderId="8" xfId="0" applyFont="1" applyBorder="1" applyAlignment="1">
      <alignment horizontal="center" vertical="distributed"/>
    </xf>
  </cellXfs>
  <cellStyles count="28">
    <cellStyle name="Normal" xfId="0"/>
    <cellStyle name="Comma" xfId="15"/>
    <cellStyle name="Comma [0]" xfId="16"/>
    <cellStyle name="Comma_Market statistic 2008" xfId="17"/>
    <cellStyle name="Comma_Page15" xfId="18"/>
    <cellStyle name="Comma_Page16 (new)" xfId="19"/>
    <cellStyle name="Comma_Page4 (as at Nov)" xfId="20"/>
    <cellStyle name="Currency" xfId="21"/>
    <cellStyle name="Currency [0]" xfId="22"/>
    <cellStyle name="Euro" xfId="23"/>
    <cellStyle name="Followed Hyperlink" xfId="24"/>
    <cellStyle name="Hyperlink" xfId="25"/>
    <cellStyle name="Normal_all in one" xfId="26"/>
    <cellStyle name="Normal_Market statistic 2008" xfId="27"/>
    <cellStyle name="Normal_Page1-1" xfId="28"/>
    <cellStyle name="Normal_Page15" xfId="29"/>
    <cellStyle name="Normal_Page16 (new)" xfId="30"/>
    <cellStyle name="Normal_Page4 (as at Nov)" xfId="31"/>
    <cellStyle name="Normal_Sheet1" xfId="32"/>
    <cellStyle name="Normal_Sheet1_1" xfId="33"/>
    <cellStyle name="Percent" xfId="34"/>
    <cellStyle name="一般_CE-0004" xfId="35"/>
    <cellStyle name="一般_CE-0016" xfId="36"/>
    <cellStyle name="一般_Ce-derivatives" xfId="37"/>
    <cellStyle name="千分位[0]_CE-0004" xfId="38"/>
    <cellStyle name="千分位_CE-0004" xfId="39"/>
    <cellStyle name="貨幣 [0]_CE-0004" xfId="40"/>
    <cellStyle name="貨幣_CE-0004" xfId="4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57150</xdr:rowOff>
    </xdr:from>
    <xdr:to>
      <xdr:col>2</xdr:col>
      <xdr:colOff>123825</xdr:colOff>
      <xdr:row>0</xdr:row>
      <xdr:rowOff>781050</xdr:rowOff>
    </xdr:to>
    <xdr:pic>
      <xdr:nvPicPr>
        <xdr:cNvPr id="1" name="Picture 5"/>
        <xdr:cNvPicPr preferRelativeResize="1">
          <a:picLocks noChangeAspect="1"/>
        </xdr:cNvPicPr>
      </xdr:nvPicPr>
      <xdr:blipFill>
        <a:blip r:embed="rId1"/>
        <a:stretch>
          <a:fillRect/>
        </a:stretch>
      </xdr:blipFill>
      <xdr:spPr>
        <a:xfrm>
          <a:off x="114300" y="57150"/>
          <a:ext cx="1409700" cy="723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7</xdr:row>
      <xdr:rowOff>0</xdr:rowOff>
    </xdr:from>
    <xdr:to>
      <xdr:col>1</xdr:col>
      <xdr:colOff>914400</xdr:colOff>
      <xdr:row>7</xdr:row>
      <xdr:rowOff>228600</xdr:rowOff>
    </xdr:to>
    <xdr:pic>
      <xdr:nvPicPr>
        <xdr:cNvPr id="1" name="Picture 1" hidden="1"/>
        <xdr:cNvPicPr preferRelativeResize="1">
          <a:picLocks noChangeAspect="1"/>
        </xdr:cNvPicPr>
      </xdr:nvPicPr>
      <xdr:blipFill>
        <a:blip r:embed="rId1"/>
        <a:stretch>
          <a:fillRect/>
        </a:stretch>
      </xdr:blipFill>
      <xdr:spPr>
        <a:xfrm>
          <a:off x="781050" y="1343025"/>
          <a:ext cx="914400" cy="228600"/>
        </a:xfrm>
        <a:prstGeom prst="rect">
          <a:avLst/>
        </a:prstGeom>
        <a:noFill/>
        <a:ln w="9525" cmpd="sng">
          <a:noFill/>
        </a:ln>
      </xdr:spPr>
    </xdr:pic>
    <xdr:clientData/>
  </xdr:twoCellAnchor>
  <xdr:twoCellAnchor editAs="oneCell">
    <xdr:from>
      <xdr:col>2</xdr:col>
      <xdr:colOff>0</xdr:colOff>
      <xdr:row>7</xdr:row>
      <xdr:rowOff>0</xdr:rowOff>
    </xdr:from>
    <xdr:to>
      <xdr:col>2</xdr:col>
      <xdr:colOff>914400</xdr:colOff>
      <xdr:row>7</xdr:row>
      <xdr:rowOff>228600</xdr:rowOff>
    </xdr:to>
    <xdr:pic>
      <xdr:nvPicPr>
        <xdr:cNvPr id="2" name="Picture 2" hidden="1"/>
        <xdr:cNvPicPr preferRelativeResize="1">
          <a:picLocks noChangeAspect="1"/>
        </xdr:cNvPicPr>
      </xdr:nvPicPr>
      <xdr:blipFill>
        <a:blip r:embed="rId1"/>
        <a:stretch>
          <a:fillRect/>
        </a:stretch>
      </xdr:blipFill>
      <xdr:spPr>
        <a:xfrm>
          <a:off x="5114925" y="1343025"/>
          <a:ext cx="914400" cy="228600"/>
        </a:xfrm>
        <a:prstGeom prst="rect">
          <a:avLst/>
        </a:prstGeom>
        <a:noFill/>
        <a:ln w="9525" cmpd="sng">
          <a:noFill/>
        </a:ln>
      </xdr:spPr>
    </xdr:pic>
    <xdr:clientData/>
  </xdr:twoCellAnchor>
  <xdr:twoCellAnchor editAs="oneCell">
    <xdr:from>
      <xdr:col>2</xdr:col>
      <xdr:colOff>0</xdr:colOff>
      <xdr:row>7</xdr:row>
      <xdr:rowOff>0</xdr:rowOff>
    </xdr:from>
    <xdr:to>
      <xdr:col>2</xdr:col>
      <xdr:colOff>914400</xdr:colOff>
      <xdr:row>7</xdr:row>
      <xdr:rowOff>228600</xdr:rowOff>
    </xdr:to>
    <xdr:pic>
      <xdr:nvPicPr>
        <xdr:cNvPr id="3" name="Picture 3" hidden="1"/>
        <xdr:cNvPicPr preferRelativeResize="1">
          <a:picLocks noChangeAspect="1"/>
        </xdr:cNvPicPr>
      </xdr:nvPicPr>
      <xdr:blipFill>
        <a:blip r:embed="rId1"/>
        <a:stretch>
          <a:fillRect/>
        </a:stretch>
      </xdr:blipFill>
      <xdr:spPr>
        <a:xfrm>
          <a:off x="5114925" y="1343025"/>
          <a:ext cx="914400" cy="228600"/>
        </a:xfrm>
        <a:prstGeom prst="rect">
          <a:avLst/>
        </a:prstGeom>
        <a:noFill/>
        <a:ln w="9525" cmpd="sng">
          <a:noFill/>
        </a:ln>
      </xdr:spPr>
    </xdr:pic>
    <xdr:clientData/>
  </xdr:twoCellAnchor>
  <xdr:twoCellAnchor editAs="oneCell">
    <xdr:from>
      <xdr:col>2</xdr:col>
      <xdr:colOff>0</xdr:colOff>
      <xdr:row>7</xdr:row>
      <xdr:rowOff>0</xdr:rowOff>
    </xdr:from>
    <xdr:to>
      <xdr:col>2</xdr:col>
      <xdr:colOff>914400</xdr:colOff>
      <xdr:row>7</xdr:row>
      <xdr:rowOff>228600</xdr:rowOff>
    </xdr:to>
    <xdr:pic>
      <xdr:nvPicPr>
        <xdr:cNvPr id="4" name="Picture 4" hidden="1"/>
        <xdr:cNvPicPr preferRelativeResize="1">
          <a:picLocks noChangeAspect="1"/>
        </xdr:cNvPicPr>
      </xdr:nvPicPr>
      <xdr:blipFill>
        <a:blip r:embed="rId1"/>
        <a:stretch>
          <a:fillRect/>
        </a:stretch>
      </xdr:blipFill>
      <xdr:spPr>
        <a:xfrm>
          <a:off x="5114925" y="1343025"/>
          <a:ext cx="914400" cy="228600"/>
        </a:xfrm>
        <a:prstGeom prst="rect">
          <a:avLst/>
        </a:prstGeom>
        <a:noFill/>
        <a:ln w="9525" cmpd="sng">
          <a:noFill/>
        </a:ln>
      </xdr:spPr>
    </xdr:pic>
    <xdr:clientData/>
  </xdr:twoCellAnchor>
  <xdr:twoCellAnchor editAs="oneCell">
    <xdr:from>
      <xdr:col>1</xdr:col>
      <xdr:colOff>0</xdr:colOff>
      <xdr:row>21</xdr:row>
      <xdr:rowOff>0</xdr:rowOff>
    </xdr:from>
    <xdr:to>
      <xdr:col>1</xdr:col>
      <xdr:colOff>914400</xdr:colOff>
      <xdr:row>22</xdr:row>
      <xdr:rowOff>19050</xdr:rowOff>
    </xdr:to>
    <xdr:pic>
      <xdr:nvPicPr>
        <xdr:cNvPr id="5" name="Picture 13" hidden="1"/>
        <xdr:cNvPicPr preferRelativeResize="1">
          <a:picLocks noChangeAspect="1"/>
        </xdr:cNvPicPr>
      </xdr:nvPicPr>
      <xdr:blipFill>
        <a:blip r:embed="rId1"/>
        <a:stretch>
          <a:fillRect/>
        </a:stretch>
      </xdr:blipFill>
      <xdr:spPr>
        <a:xfrm>
          <a:off x="781050" y="5181600"/>
          <a:ext cx="914400" cy="228600"/>
        </a:xfrm>
        <a:prstGeom prst="rect">
          <a:avLst/>
        </a:prstGeom>
        <a:noFill/>
        <a:ln w="9525" cmpd="sng">
          <a:noFill/>
        </a:ln>
      </xdr:spPr>
    </xdr:pic>
    <xdr:clientData/>
  </xdr:twoCellAnchor>
  <xdr:twoCellAnchor editAs="oneCell">
    <xdr:from>
      <xdr:col>2</xdr:col>
      <xdr:colOff>0</xdr:colOff>
      <xdr:row>21</xdr:row>
      <xdr:rowOff>0</xdr:rowOff>
    </xdr:from>
    <xdr:to>
      <xdr:col>2</xdr:col>
      <xdr:colOff>914400</xdr:colOff>
      <xdr:row>22</xdr:row>
      <xdr:rowOff>19050</xdr:rowOff>
    </xdr:to>
    <xdr:pic>
      <xdr:nvPicPr>
        <xdr:cNvPr id="6" name="Picture 14" hidden="1"/>
        <xdr:cNvPicPr preferRelativeResize="1">
          <a:picLocks noChangeAspect="1"/>
        </xdr:cNvPicPr>
      </xdr:nvPicPr>
      <xdr:blipFill>
        <a:blip r:embed="rId1"/>
        <a:stretch>
          <a:fillRect/>
        </a:stretch>
      </xdr:blipFill>
      <xdr:spPr>
        <a:xfrm>
          <a:off x="5114925" y="5181600"/>
          <a:ext cx="914400" cy="228600"/>
        </a:xfrm>
        <a:prstGeom prst="rect">
          <a:avLst/>
        </a:prstGeom>
        <a:noFill/>
        <a:ln w="9525" cmpd="sng">
          <a:noFill/>
        </a:ln>
      </xdr:spPr>
    </xdr:pic>
    <xdr:clientData/>
  </xdr:twoCellAnchor>
  <xdr:twoCellAnchor editAs="oneCell">
    <xdr:from>
      <xdr:col>2</xdr:col>
      <xdr:colOff>0</xdr:colOff>
      <xdr:row>21</xdr:row>
      <xdr:rowOff>0</xdr:rowOff>
    </xdr:from>
    <xdr:to>
      <xdr:col>2</xdr:col>
      <xdr:colOff>914400</xdr:colOff>
      <xdr:row>22</xdr:row>
      <xdr:rowOff>19050</xdr:rowOff>
    </xdr:to>
    <xdr:pic>
      <xdr:nvPicPr>
        <xdr:cNvPr id="7" name="Picture 15" hidden="1"/>
        <xdr:cNvPicPr preferRelativeResize="1">
          <a:picLocks noChangeAspect="1"/>
        </xdr:cNvPicPr>
      </xdr:nvPicPr>
      <xdr:blipFill>
        <a:blip r:embed="rId1"/>
        <a:stretch>
          <a:fillRect/>
        </a:stretch>
      </xdr:blipFill>
      <xdr:spPr>
        <a:xfrm>
          <a:off x="5114925" y="5181600"/>
          <a:ext cx="914400" cy="228600"/>
        </a:xfrm>
        <a:prstGeom prst="rect">
          <a:avLst/>
        </a:prstGeom>
        <a:noFill/>
        <a:ln w="9525" cmpd="sng">
          <a:noFill/>
        </a:ln>
      </xdr:spPr>
    </xdr:pic>
    <xdr:clientData/>
  </xdr:twoCellAnchor>
  <xdr:twoCellAnchor editAs="oneCell">
    <xdr:from>
      <xdr:col>2</xdr:col>
      <xdr:colOff>0</xdr:colOff>
      <xdr:row>21</xdr:row>
      <xdr:rowOff>0</xdr:rowOff>
    </xdr:from>
    <xdr:to>
      <xdr:col>2</xdr:col>
      <xdr:colOff>914400</xdr:colOff>
      <xdr:row>22</xdr:row>
      <xdr:rowOff>19050</xdr:rowOff>
    </xdr:to>
    <xdr:pic>
      <xdr:nvPicPr>
        <xdr:cNvPr id="8" name="Picture 16" hidden="1"/>
        <xdr:cNvPicPr preferRelativeResize="1">
          <a:picLocks noChangeAspect="1"/>
        </xdr:cNvPicPr>
      </xdr:nvPicPr>
      <xdr:blipFill>
        <a:blip r:embed="rId1"/>
        <a:stretch>
          <a:fillRect/>
        </a:stretch>
      </xdr:blipFill>
      <xdr:spPr>
        <a:xfrm>
          <a:off x="5114925" y="5181600"/>
          <a:ext cx="914400" cy="228600"/>
        </a:xfrm>
        <a:prstGeom prst="rect">
          <a:avLst/>
        </a:prstGeom>
        <a:noFill/>
        <a:ln w="9525" cmpd="sng">
          <a:noFill/>
        </a:ln>
      </xdr:spPr>
    </xdr:pic>
    <xdr:clientData/>
  </xdr:twoCellAnchor>
  <xdr:twoCellAnchor editAs="oneCell">
    <xdr:from>
      <xdr:col>1</xdr:col>
      <xdr:colOff>0</xdr:colOff>
      <xdr:row>21</xdr:row>
      <xdr:rowOff>0</xdr:rowOff>
    </xdr:from>
    <xdr:to>
      <xdr:col>1</xdr:col>
      <xdr:colOff>914400</xdr:colOff>
      <xdr:row>22</xdr:row>
      <xdr:rowOff>19050</xdr:rowOff>
    </xdr:to>
    <xdr:pic>
      <xdr:nvPicPr>
        <xdr:cNvPr id="9" name="Picture 17" hidden="1"/>
        <xdr:cNvPicPr preferRelativeResize="1">
          <a:picLocks noChangeAspect="1"/>
        </xdr:cNvPicPr>
      </xdr:nvPicPr>
      <xdr:blipFill>
        <a:blip r:embed="rId1"/>
        <a:stretch>
          <a:fillRect/>
        </a:stretch>
      </xdr:blipFill>
      <xdr:spPr>
        <a:xfrm>
          <a:off x="781050" y="5181600"/>
          <a:ext cx="914400" cy="228600"/>
        </a:xfrm>
        <a:prstGeom prst="rect">
          <a:avLst/>
        </a:prstGeom>
        <a:noFill/>
        <a:ln w="9525" cmpd="sng">
          <a:noFill/>
        </a:ln>
      </xdr:spPr>
    </xdr:pic>
    <xdr:clientData/>
  </xdr:twoCellAnchor>
  <xdr:twoCellAnchor editAs="oneCell">
    <xdr:from>
      <xdr:col>2</xdr:col>
      <xdr:colOff>0</xdr:colOff>
      <xdr:row>21</xdr:row>
      <xdr:rowOff>0</xdr:rowOff>
    </xdr:from>
    <xdr:to>
      <xdr:col>2</xdr:col>
      <xdr:colOff>914400</xdr:colOff>
      <xdr:row>22</xdr:row>
      <xdr:rowOff>19050</xdr:rowOff>
    </xdr:to>
    <xdr:pic>
      <xdr:nvPicPr>
        <xdr:cNvPr id="10" name="Picture 18" hidden="1"/>
        <xdr:cNvPicPr preferRelativeResize="1">
          <a:picLocks noChangeAspect="1"/>
        </xdr:cNvPicPr>
      </xdr:nvPicPr>
      <xdr:blipFill>
        <a:blip r:embed="rId1"/>
        <a:stretch>
          <a:fillRect/>
        </a:stretch>
      </xdr:blipFill>
      <xdr:spPr>
        <a:xfrm>
          <a:off x="5114925" y="5181600"/>
          <a:ext cx="914400" cy="228600"/>
        </a:xfrm>
        <a:prstGeom prst="rect">
          <a:avLst/>
        </a:prstGeom>
        <a:noFill/>
        <a:ln w="9525" cmpd="sng">
          <a:noFill/>
        </a:ln>
      </xdr:spPr>
    </xdr:pic>
    <xdr:clientData/>
  </xdr:twoCellAnchor>
  <xdr:twoCellAnchor editAs="oneCell">
    <xdr:from>
      <xdr:col>2</xdr:col>
      <xdr:colOff>0</xdr:colOff>
      <xdr:row>21</xdr:row>
      <xdr:rowOff>0</xdr:rowOff>
    </xdr:from>
    <xdr:to>
      <xdr:col>2</xdr:col>
      <xdr:colOff>914400</xdr:colOff>
      <xdr:row>22</xdr:row>
      <xdr:rowOff>19050</xdr:rowOff>
    </xdr:to>
    <xdr:pic>
      <xdr:nvPicPr>
        <xdr:cNvPr id="11" name="Picture 19" hidden="1"/>
        <xdr:cNvPicPr preferRelativeResize="1">
          <a:picLocks noChangeAspect="1"/>
        </xdr:cNvPicPr>
      </xdr:nvPicPr>
      <xdr:blipFill>
        <a:blip r:embed="rId1"/>
        <a:stretch>
          <a:fillRect/>
        </a:stretch>
      </xdr:blipFill>
      <xdr:spPr>
        <a:xfrm>
          <a:off x="5114925" y="5181600"/>
          <a:ext cx="914400" cy="228600"/>
        </a:xfrm>
        <a:prstGeom prst="rect">
          <a:avLst/>
        </a:prstGeom>
        <a:noFill/>
        <a:ln w="9525" cmpd="sng">
          <a:noFill/>
        </a:ln>
      </xdr:spPr>
    </xdr:pic>
    <xdr:clientData/>
  </xdr:twoCellAnchor>
  <xdr:twoCellAnchor editAs="oneCell">
    <xdr:from>
      <xdr:col>2</xdr:col>
      <xdr:colOff>0</xdr:colOff>
      <xdr:row>21</xdr:row>
      <xdr:rowOff>0</xdr:rowOff>
    </xdr:from>
    <xdr:to>
      <xdr:col>2</xdr:col>
      <xdr:colOff>914400</xdr:colOff>
      <xdr:row>22</xdr:row>
      <xdr:rowOff>19050</xdr:rowOff>
    </xdr:to>
    <xdr:pic>
      <xdr:nvPicPr>
        <xdr:cNvPr id="12" name="Picture 20" hidden="1"/>
        <xdr:cNvPicPr preferRelativeResize="1">
          <a:picLocks noChangeAspect="1"/>
        </xdr:cNvPicPr>
      </xdr:nvPicPr>
      <xdr:blipFill>
        <a:blip r:embed="rId1"/>
        <a:stretch>
          <a:fillRect/>
        </a:stretch>
      </xdr:blipFill>
      <xdr:spPr>
        <a:xfrm>
          <a:off x="5114925" y="5181600"/>
          <a:ext cx="914400" cy="228600"/>
        </a:xfrm>
        <a:prstGeom prst="rect">
          <a:avLst/>
        </a:prstGeom>
        <a:noFill/>
        <a:ln w="9525" cmpd="sng">
          <a:noFill/>
        </a:ln>
      </xdr:spPr>
    </xdr:pic>
    <xdr:clientData/>
  </xdr:twoCellAnchor>
  <xdr:twoCellAnchor editAs="oneCell">
    <xdr:from>
      <xdr:col>1</xdr:col>
      <xdr:colOff>0</xdr:colOff>
      <xdr:row>22</xdr:row>
      <xdr:rowOff>0</xdr:rowOff>
    </xdr:from>
    <xdr:to>
      <xdr:col>1</xdr:col>
      <xdr:colOff>914400</xdr:colOff>
      <xdr:row>23</xdr:row>
      <xdr:rowOff>28575</xdr:rowOff>
    </xdr:to>
    <xdr:pic>
      <xdr:nvPicPr>
        <xdr:cNvPr id="13" name="Picture 21" hidden="1"/>
        <xdr:cNvPicPr preferRelativeResize="1">
          <a:picLocks noChangeAspect="1"/>
        </xdr:cNvPicPr>
      </xdr:nvPicPr>
      <xdr:blipFill>
        <a:blip r:embed="rId1"/>
        <a:stretch>
          <a:fillRect/>
        </a:stretch>
      </xdr:blipFill>
      <xdr:spPr>
        <a:xfrm>
          <a:off x="781050" y="5391150"/>
          <a:ext cx="914400" cy="228600"/>
        </a:xfrm>
        <a:prstGeom prst="rect">
          <a:avLst/>
        </a:prstGeom>
        <a:noFill/>
        <a:ln w="9525" cmpd="sng">
          <a:noFill/>
        </a:ln>
      </xdr:spPr>
    </xdr:pic>
    <xdr:clientData/>
  </xdr:twoCellAnchor>
  <xdr:twoCellAnchor editAs="oneCell">
    <xdr:from>
      <xdr:col>2</xdr:col>
      <xdr:colOff>0</xdr:colOff>
      <xdr:row>22</xdr:row>
      <xdr:rowOff>0</xdr:rowOff>
    </xdr:from>
    <xdr:to>
      <xdr:col>2</xdr:col>
      <xdr:colOff>914400</xdr:colOff>
      <xdr:row>23</xdr:row>
      <xdr:rowOff>28575</xdr:rowOff>
    </xdr:to>
    <xdr:pic>
      <xdr:nvPicPr>
        <xdr:cNvPr id="14" name="Picture 22" hidden="1"/>
        <xdr:cNvPicPr preferRelativeResize="1">
          <a:picLocks noChangeAspect="1"/>
        </xdr:cNvPicPr>
      </xdr:nvPicPr>
      <xdr:blipFill>
        <a:blip r:embed="rId1"/>
        <a:stretch>
          <a:fillRect/>
        </a:stretch>
      </xdr:blipFill>
      <xdr:spPr>
        <a:xfrm>
          <a:off x="5114925" y="5391150"/>
          <a:ext cx="914400" cy="228600"/>
        </a:xfrm>
        <a:prstGeom prst="rect">
          <a:avLst/>
        </a:prstGeom>
        <a:noFill/>
        <a:ln w="9525" cmpd="sng">
          <a:noFill/>
        </a:ln>
      </xdr:spPr>
    </xdr:pic>
    <xdr:clientData/>
  </xdr:twoCellAnchor>
  <xdr:twoCellAnchor editAs="oneCell">
    <xdr:from>
      <xdr:col>2</xdr:col>
      <xdr:colOff>0</xdr:colOff>
      <xdr:row>22</xdr:row>
      <xdr:rowOff>0</xdr:rowOff>
    </xdr:from>
    <xdr:to>
      <xdr:col>2</xdr:col>
      <xdr:colOff>914400</xdr:colOff>
      <xdr:row>23</xdr:row>
      <xdr:rowOff>28575</xdr:rowOff>
    </xdr:to>
    <xdr:pic>
      <xdr:nvPicPr>
        <xdr:cNvPr id="15" name="Picture 23" hidden="1"/>
        <xdr:cNvPicPr preferRelativeResize="1">
          <a:picLocks noChangeAspect="1"/>
        </xdr:cNvPicPr>
      </xdr:nvPicPr>
      <xdr:blipFill>
        <a:blip r:embed="rId1"/>
        <a:stretch>
          <a:fillRect/>
        </a:stretch>
      </xdr:blipFill>
      <xdr:spPr>
        <a:xfrm>
          <a:off x="5114925" y="5391150"/>
          <a:ext cx="914400" cy="228600"/>
        </a:xfrm>
        <a:prstGeom prst="rect">
          <a:avLst/>
        </a:prstGeom>
        <a:noFill/>
        <a:ln w="9525" cmpd="sng">
          <a:noFill/>
        </a:ln>
      </xdr:spPr>
    </xdr:pic>
    <xdr:clientData/>
  </xdr:twoCellAnchor>
  <xdr:twoCellAnchor editAs="oneCell">
    <xdr:from>
      <xdr:col>2</xdr:col>
      <xdr:colOff>0</xdr:colOff>
      <xdr:row>22</xdr:row>
      <xdr:rowOff>0</xdr:rowOff>
    </xdr:from>
    <xdr:to>
      <xdr:col>2</xdr:col>
      <xdr:colOff>914400</xdr:colOff>
      <xdr:row>23</xdr:row>
      <xdr:rowOff>28575</xdr:rowOff>
    </xdr:to>
    <xdr:pic>
      <xdr:nvPicPr>
        <xdr:cNvPr id="16" name="Picture 24" hidden="1"/>
        <xdr:cNvPicPr preferRelativeResize="1">
          <a:picLocks noChangeAspect="1"/>
        </xdr:cNvPicPr>
      </xdr:nvPicPr>
      <xdr:blipFill>
        <a:blip r:embed="rId1"/>
        <a:stretch>
          <a:fillRect/>
        </a:stretch>
      </xdr:blipFill>
      <xdr:spPr>
        <a:xfrm>
          <a:off x="5114925" y="5391150"/>
          <a:ext cx="914400" cy="228600"/>
        </a:xfrm>
        <a:prstGeom prst="rect">
          <a:avLst/>
        </a:prstGeom>
        <a:noFill/>
        <a:ln w="9525" cmpd="sng">
          <a:noFill/>
        </a:ln>
      </xdr:spPr>
    </xdr:pic>
    <xdr:clientData/>
  </xdr:twoCellAnchor>
  <xdr:twoCellAnchor editAs="oneCell">
    <xdr:from>
      <xdr:col>1</xdr:col>
      <xdr:colOff>0</xdr:colOff>
      <xdr:row>21</xdr:row>
      <xdr:rowOff>0</xdr:rowOff>
    </xdr:from>
    <xdr:to>
      <xdr:col>1</xdr:col>
      <xdr:colOff>914400</xdr:colOff>
      <xdr:row>22</xdr:row>
      <xdr:rowOff>19050</xdr:rowOff>
    </xdr:to>
    <xdr:pic>
      <xdr:nvPicPr>
        <xdr:cNvPr id="17" name="Picture 29" hidden="1"/>
        <xdr:cNvPicPr preferRelativeResize="1">
          <a:picLocks noChangeAspect="1"/>
        </xdr:cNvPicPr>
      </xdr:nvPicPr>
      <xdr:blipFill>
        <a:blip r:embed="rId1"/>
        <a:stretch>
          <a:fillRect/>
        </a:stretch>
      </xdr:blipFill>
      <xdr:spPr>
        <a:xfrm>
          <a:off x="781050" y="5181600"/>
          <a:ext cx="914400" cy="228600"/>
        </a:xfrm>
        <a:prstGeom prst="rect">
          <a:avLst/>
        </a:prstGeom>
        <a:noFill/>
        <a:ln w="9525" cmpd="sng">
          <a:noFill/>
        </a:ln>
      </xdr:spPr>
    </xdr:pic>
    <xdr:clientData/>
  </xdr:twoCellAnchor>
  <xdr:twoCellAnchor editAs="oneCell">
    <xdr:from>
      <xdr:col>2</xdr:col>
      <xdr:colOff>0</xdr:colOff>
      <xdr:row>21</xdr:row>
      <xdr:rowOff>0</xdr:rowOff>
    </xdr:from>
    <xdr:to>
      <xdr:col>2</xdr:col>
      <xdr:colOff>914400</xdr:colOff>
      <xdr:row>22</xdr:row>
      <xdr:rowOff>19050</xdr:rowOff>
    </xdr:to>
    <xdr:pic>
      <xdr:nvPicPr>
        <xdr:cNvPr id="18" name="Picture 30" hidden="1"/>
        <xdr:cNvPicPr preferRelativeResize="1">
          <a:picLocks noChangeAspect="1"/>
        </xdr:cNvPicPr>
      </xdr:nvPicPr>
      <xdr:blipFill>
        <a:blip r:embed="rId1"/>
        <a:stretch>
          <a:fillRect/>
        </a:stretch>
      </xdr:blipFill>
      <xdr:spPr>
        <a:xfrm>
          <a:off x="5114925" y="5181600"/>
          <a:ext cx="914400" cy="228600"/>
        </a:xfrm>
        <a:prstGeom prst="rect">
          <a:avLst/>
        </a:prstGeom>
        <a:noFill/>
        <a:ln w="9525" cmpd="sng">
          <a:noFill/>
        </a:ln>
      </xdr:spPr>
    </xdr:pic>
    <xdr:clientData/>
  </xdr:twoCellAnchor>
  <xdr:twoCellAnchor editAs="oneCell">
    <xdr:from>
      <xdr:col>2</xdr:col>
      <xdr:colOff>0</xdr:colOff>
      <xdr:row>21</xdr:row>
      <xdr:rowOff>0</xdr:rowOff>
    </xdr:from>
    <xdr:to>
      <xdr:col>2</xdr:col>
      <xdr:colOff>914400</xdr:colOff>
      <xdr:row>22</xdr:row>
      <xdr:rowOff>19050</xdr:rowOff>
    </xdr:to>
    <xdr:pic>
      <xdr:nvPicPr>
        <xdr:cNvPr id="19" name="Picture 31" hidden="1"/>
        <xdr:cNvPicPr preferRelativeResize="1">
          <a:picLocks noChangeAspect="1"/>
        </xdr:cNvPicPr>
      </xdr:nvPicPr>
      <xdr:blipFill>
        <a:blip r:embed="rId1"/>
        <a:stretch>
          <a:fillRect/>
        </a:stretch>
      </xdr:blipFill>
      <xdr:spPr>
        <a:xfrm>
          <a:off x="5114925" y="5181600"/>
          <a:ext cx="914400" cy="228600"/>
        </a:xfrm>
        <a:prstGeom prst="rect">
          <a:avLst/>
        </a:prstGeom>
        <a:noFill/>
        <a:ln w="9525" cmpd="sng">
          <a:noFill/>
        </a:ln>
      </xdr:spPr>
    </xdr:pic>
    <xdr:clientData/>
  </xdr:twoCellAnchor>
  <xdr:twoCellAnchor editAs="oneCell">
    <xdr:from>
      <xdr:col>2</xdr:col>
      <xdr:colOff>0</xdr:colOff>
      <xdr:row>21</xdr:row>
      <xdr:rowOff>0</xdr:rowOff>
    </xdr:from>
    <xdr:to>
      <xdr:col>2</xdr:col>
      <xdr:colOff>914400</xdr:colOff>
      <xdr:row>22</xdr:row>
      <xdr:rowOff>19050</xdr:rowOff>
    </xdr:to>
    <xdr:pic>
      <xdr:nvPicPr>
        <xdr:cNvPr id="20" name="Picture 32" hidden="1"/>
        <xdr:cNvPicPr preferRelativeResize="1">
          <a:picLocks noChangeAspect="1"/>
        </xdr:cNvPicPr>
      </xdr:nvPicPr>
      <xdr:blipFill>
        <a:blip r:embed="rId1"/>
        <a:stretch>
          <a:fillRect/>
        </a:stretch>
      </xdr:blipFill>
      <xdr:spPr>
        <a:xfrm>
          <a:off x="5114925" y="5181600"/>
          <a:ext cx="914400" cy="228600"/>
        </a:xfrm>
        <a:prstGeom prst="rect">
          <a:avLst/>
        </a:prstGeom>
        <a:noFill/>
        <a:ln w="9525" cmpd="sng">
          <a:noFill/>
        </a:ln>
      </xdr:spPr>
    </xdr:pic>
    <xdr:clientData/>
  </xdr:twoCellAnchor>
  <xdr:twoCellAnchor editAs="oneCell">
    <xdr:from>
      <xdr:col>1</xdr:col>
      <xdr:colOff>0</xdr:colOff>
      <xdr:row>21</xdr:row>
      <xdr:rowOff>0</xdr:rowOff>
    </xdr:from>
    <xdr:to>
      <xdr:col>1</xdr:col>
      <xdr:colOff>914400</xdr:colOff>
      <xdr:row>22</xdr:row>
      <xdr:rowOff>19050</xdr:rowOff>
    </xdr:to>
    <xdr:pic>
      <xdr:nvPicPr>
        <xdr:cNvPr id="21" name="Picture 33" hidden="1"/>
        <xdr:cNvPicPr preferRelativeResize="1">
          <a:picLocks noChangeAspect="1"/>
        </xdr:cNvPicPr>
      </xdr:nvPicPr>
      <xdr:blipFill>
        <a:blip r:embed="rId1"/>
        <a:stretch>
          <a:fillRect/>
        </a:stretch>
      </xdr:blipFill>
      <xdr:spPr>
        <a:xfrm>
          <a:off x="781050" y="5181600"/>
          <a:ext cx="914400" cy="228600"/>
        </a:xfrm>
        <a:prstGeom prst="rect">
          <a:avLst/>
        </a:prstGeom>
        <a:noFill/>
        <a:ln w="9525" cmpd="sng">
          <a:noFill/>
        </a:ln>
      </xdr:spPr>
    </xdr:pic>
    <xdr:clientData/>
  </xdr:twoCellAnchor>
  <xdr:twoCellAnchor editAs="oneCell">
    <xdr:from>
      <xdr:col>2</xdr:col>
      <xdr:colOff>0</xdr:colOff>
      <xdr:row>21</xdr:row>
      <xdr:rowOff>0</xdr:rowOff>
    </xdr:from>
    <xdr:to>
      <xdr:col>2</xdr:col>
      <xdr:colOff>914400</xdr:colOff>
      <xdr:row>22</xdr:row>
      <xdr:rowOff>19050</xdr:rowOff>
    </xdr:to>
    <xdr:pic>
      <xdr:nvPicPr>
        <xdr:cNvPr id="22" name="Picture 34" hidden="1"/>
        <xdr:cNvPicPr preferRelativeResize="1">
          <a:picLocks noChangeAspect="1"/>
        </xdr:cNvPicPr>
      </xdr:nvPicPr>
      <xdr:blipFill>
        <a:blip r:embed="rId1"/>
        <a:stretch>
          <a:fillRect/>
        </a:stretch>
      </xdr:blipFill>
      <xdr:spPr>
        <a:xfrm>
          <a:off x="5114925" y="5181600"/>
          <a:ext cx="914400" cy="228600"/>
        </a:xfrm>
        <a:prstGeom prst="rect">
          <a:avLst/>
        </a:prstGeom>
        <a:noFill/>
        <a:ln w="9525" cmpd="sng">
          <a:noFill/>
        </a:ln>
      </xdr:spPr>
    </xdr:pic>
    <xdr:clientData/>
  </xdr:twoCellAnchor>
  <xdr:twoCellAnchor editAs="oneCell">
    <xdr:from>
      <xdr:col>2</xdr:col>
      <xdr:colOff>0</xdr:colOff>
      <xdr:row>21</xdr:row>
      <xdr:rowOff>0</xdr:rowOff>
    </xdr:from>
    <xdr:to>
      <xdr:col>2</xdr:col>
      <xdr:colOff>914400</xdr:colOff>
      <xdr:row>22</xdr:row>
      <xdr:rowOff>19050</xdr:rowOff>
    </xdr:to>
    <xdr:pic>
      <xdr:nvPicPr>
        <xdr:cNvPr id="23" name="Picture 35" hidden="1"/>
        <xdr:cNvPicPr preferRelativeResize="1">
          <a:picLocks noChangeAspect="1"/>
        </xdr:cNvPicPr>
      </xdr:nvPicPr>
      <xdr:blipFill>
        <a:blip r:embed="rId1"/>
        <a:stretch>
          <a:fillRect/>
        </a:stretch>
      </xdr:blipFill>
      <xdr:spPr>
        <a:xfrm>
          <a:off x="5114925" y="5181600"/>
          <a:ext cx="914400" cy="228600"/>
        </a:xfrm>
        <a:prstGeom prst="rect">
          <a:avLst/>
        </a:prstGeom>
        <a:noFill/>
        <a:ln w="9525" cmpd="sng">
          <a:noFill/>
        </a:ln>
      </xdr:spPr>
    </xdr:pic>
    <xdr:clientData/>
  </xdr:twoCellAnchor>
  <xdr:twoCellAnchor editAs="oneCell">
    <xdr:from>
      <xdr:col>2</xdr:col>
      <xdr:colOff>0</xdr:colOff>
      <xdr:row>21</xdr:row>
      <xdr:rowOff>0</xdr:rowOff>
    </xdr:from>
    <xdr:to>
      <xdr:col>2</xdr:col>
      <xdr:colOff>914400</xdr:colOff>
      <xdr:row>22</xdr:row>
      <xdr:rowOff>19050</xdr:rowOff>
    </xdr:to>
    <xdr:pic>
      <xdr:nvPicPr>
        <xdr:cNvPr id="24" name="Picture 36" hidden="1"/>
        <xdr:cNvPicPr preferRelativeResize="1">
          <a:picLocks noChangeAspect="1"/>
        </xdr:cNvPicPr>
      </xdr:nvPicPr>
      <xdr:blipFill>
        <a:blip r:embed="rId1"/>
        <a:stretch>
          <a:fillRect/>
        </a:stretch>
      </xdr:blipFill>
      <xdr:spPr>
        <a:xfrm>
          <a:off x="5114925" y="5181600"/>
          <a:ext cx="914400" cy="228600"/>
        </a:xfrm>
        <a:prstGeom prst="rect">
          <a:avLst/>
        </a:prstGeom>
        <a:noFill/>
        <a:ln w="9525" cmpd="sng">
          <a:noFill/>
        </a:ln>
      </xdr:spPr>
    </xdr:pic>
    <xdr:clientData/>
  </xdr:twoCellAnchor>
  <xdr:twoCellAnchor editAs="oneCell">
    <xdr:from>
      <xdr:col>1</xdr:col>
      <xdr:colOff>0</xdr:colOff>
      <xdr:row>21</xdr:row>
      <xdr:rowOff>0</xdr:rowOff>
    </xdr:from>
    <xdr:to>
      <xdr:col>1</xdr:col>
      <xdr:colOff>914400</xdr:colOff>
      <xdr:row>22</xdr:row>
      <xdr:rowOff>19050</xdr:rowOff>
    </xdr:to>
    <xdr:pic>
      <xdr:nvPicPr>
        <xdr:cNvPr id="25" name="Picture 37" hidden="1"/>
        <xdr:cNvPicPr preferRelativeResize="1">
          <a:picLocks noChangeAspect="1"/>
        </xdr:cNvPicPr>
      </xdr:nvPicPr>
      <xdr:blipFill>
        <a:blip r:embed="rId1"/>
        <a:stretch>
          <a:fillRect/>
        </a:stretch>
      </xdr:blipFill>
      <xdr:spPr>
        <a:xfrm>
          <a:off x="781050" y="5181600"/>
          <a:ext cx="914400" cy="228600"/>
        </a:xfrm>
        <a:prstGeom prst="rect">
          <a:avLst/>
        </a:prstGeom>
        <a:noFill/>
        <a:ln w="9525" cmpd="sng">
          <a:noFill/>
        </a:ln>
      </xdr:spPr>
    </xdr:pic>
    <xdr:clientData/>
  </xdr:twoCellAnchor>
  <xdr:twoCellAnchor editAs="oneCell">
    <xdr:from>
      <xdr:col>2</xdr:col>
      <xdr:colOff>0</xdr:colOff>
      <xdr:row>21</xdr:row>
      <xdr:rowOff>0</xdr:rowOff>
    </xdr:from>
    <xdr:to>
      <xdr:col>2</xdr:col>
      <xdr:colOff>914400</xdr:colOff>
      <xdr:row>22</xdr:row>
      <xdr:rowOff>19050</xdr:rowOff>
    </xdr:to>
    <xdr:pic>
      <xdr:nvPicPr>
        <xdr:cNvPr id="26" name="Picture 38" hidden="1"/>
        <xdr:cNvPicPr preferRelativeResize="1">
          <a:picLocks noChangeAspect="1"/>
        </xdr:cNvPicPr>
      </xdr:nvPicPr>
      <xdr:blipFill>
        <a:blip r:embed="rId1"/>
        <a:stretch>
          <a:fillRect/>
        </a:stretch>
      </xdr:blipFill>
      <xdr:spPr>
        <a:xfrm>
          <a:off x="5114925" y="5181600"/>
          <a:ext cx="914400" cy="228600"/>
        </a:xfrm>
        <a:prstGeom prst="rect">
          <a:avLst/>
        </a:prstGeom>
        <a:noFill/>
        <a:ln w="9525" cmpd="sng">
          <a:noFill/>
        </a:ln>
      </xdr:spPr>
    </xdr:pic>
    <xdr:clientData/>
  </xdr:twoCellAnchor>
  <xdr:twoCellAnchor editAs="oneCell">
    <xdr:from>
      <xdr:col>2</xdr:col>
      <xdr:colOff>0</xdr:colOff>
      <xdr:row>21</xdr:row>
      <xdr:rowOff>0</xdr:rowOff>
    </xdr:from>
    <xdr:to>
      <xdr:col>2</xdr:col>
      <xdr:colOff>914400</xdr:colOff>
      <xdr:row>22</xdr:row>
      <xdr:rowOff>19050</xdr:rowOff>
    </xdr:to>
    <xdr:pic>
      <xdr:nvPicPr>
        <xdr:cNvPr id="27" name="Picture 39" hidden="1"/>
        <xdr:cNvPicPr preferRelativeResize="1">
          <a:picLocks noChangeAspect="1"/>
        </xdr:cNvPicPr>
      </xdr:nvPicPr>
      <xdr:blipFill>
        <a:blip r:embed="rId1"/>
        <a:stretch>
          <a:fillRect/>
        </a:stretch>
      </xdr:blipFill>
      <xdr:spPr>
        <a:xfrm>
          <a:off x="5114925" y="5181600"/>
          <a:ext cx="914400" cy="228600"/>
        </a:xfrm>
        <a:prstGeom prst="rect">
          <a:avLst/>
        </a:prstGeom>
        <a:noFill/>
        <a:ln w="9525" cmpd="sng">
          <a:noFill/>
        </a:ln>
      </xdr:spPr>
    </xdr:pic>
    <xdr:clientData/>
  </xdr:twoCellAnchor>
  <xdr:twoCellAnchor editAs="oneCell">
    <xdr:from>
      <xdr:col>2</xdr:col>
      <xdr:colOff>0</xdr:colOff>
      <xdr:row>21</xdr:row>
      <xdr:rowOff>0</xdr:rowOff>
    </xdr:from>
    <xdr:to>
      <xdr:col>2</xdr:col>
      <xdr:colOff>914400</xdr:colOff>
      <xdr:row>22</xdr:row>
      <xdr:rowOff>19050</xdr:rowOff>
    </xdr:to>
    <xdr:pic>
      <xdr:nvPicPr>
        <xdr:cNvPr id="28" name="Picture 40" hidden="1"/>
        <xdr:cNvPicPr preferRelativeResize="1">
          <a:picLocks noChangeAspect="1"/>
        </xdr:cNvPicPr>
      </xdr:nvPicPr>
      <xdr:blipFill>
        <a:blip r:embed="rId1"/>
        <a:stretch>
          <a:fillRect/>
        </a:stretch>
      </xdr:blipFill>
      <xdr:spPr>
        <a:xfrm>
          <a:off x="5114925" y="5181600"/>
          <a:ext cx="914400" cy="228600"/>
        </a:xfrm>
        <a:prstGeom prst="rect">
          <a:avLst/>
        </a:prstGeom>
        <a:noFill/>
        <a:ln w="9525" cmpd="sng">
          <a:noFill/>
        </a:ln>
      </xdr:spPr>
    </xdr:pic>
    <xdr:clientData/>
  </xdr:twoCellAnchor>
  <xdr:twoCellAnchor editAs="oneCell">
    <xdr:from>
      <xdr:col>1</xdr:col>
      <xdr:colOff>0</xdr:colOff>
      <xdr:row>21</xdr:row>
      <xdr:rowOff>0</xdr:rowOff>
    </xdr:from>
    <xdr:to>
      <xdr:col>1</xdr:col>
      <xdr:colOff>914400</xdr:colOff>
      <xdr:row>22</xdr:row>
      <xdr:rowOff>19050</xdr:rowOff>
    </xdr:to>
    <xdr:pic>
      <xdr:nvPicPr>
        <xdr:cNvPr id="29" name="Picture 41" hidden="1"/>
        <xdr:cNvPicPr preferRelativeResize="1">
          <a:picLocks noChangeAspect="1"/>
        </xdr:cNvPicPr>
      </xdr:nvPicPr>
      <xdr:blipFill>
        <a:blip r:embed="rId1"/>
        <a:stretch>
          <a:fillRect/>
        </a:stretch>
      </xdr:blipFill>
      <xdr:spPr>
        <a:xfrm>
          <a:off x="781050" y="5181600"/>
          <a:ext cx="914400" cy="228600"/>
        </a:xfrm>
        <a:prstGeom prst="rect">
          <a:avLst/>
        </a:prstGeom>
        <a:noFill/>
        <a:ln w="9525" cmpd="sng">
          <a:noFill/>
        </a:ln>
      </xdr:spPr>
    </xdr:pic>
    <xdr:clientData/>
  </xdr:twoCellAnchor>
  <xdr:twoCellAnchor editAs="oneCell">
    <xdr:from>
      <xdr:col>2</xdr:col>
      <xdr:colOff>0</xdr:colOff>
      <xdr:row>21</xdr:row>
      <xdr:rowOff>0</xdr:rowOff>
    </xdr:from>
    <xdr:to>
      <xdr:col>2</xdr:col>
      <xdr:colOff>914400</xdr:colOff>
      <xdr:row>22</xdr:row>
      <xdr:rowOff>19050</xdr:rowOff>
    </xdr:to>
    <xdr:pic>
      <xdr:nvPicPr>
        <xdr:cNvPr id="30" name="Picture 42" hidden="1"/>
        <xdr:cNvPicPr preferRelativeResize="1">
          <a:picLocks noChangeAspect="1"/>
        </xdr:cNvPicPr>
      </xdr:nvPicPr>
      <xdr:blipFill>
        <a:blip r:embed="rId1"/>
        <a:stretch>
          <a:fillRect/>
        </a:stretch>
      </xdr:blipFill>
      <xdr:spPr>
        <a:xfrm>
          <a:off x="5114925" y="5181600"/>
          <a:ext cx="914400" cy="228600"/>
        </a:xfrm>
        <a:prstGeom prst="rect">
          <a:avLst/>
        </a:prstGeom>
        <a:noFill/>
        <a:ln w="9525" cmpd="sng">
          <a:noFill/>
        </a:ln>
      </xdr:spPr>
    </xdr:pic>
    <xdr:clientData/>
  </xdr:twoCellAnchor>
  <xdr:twoCellAnchor editAs="oneCell">
    <xdr:from>
      <xdr:col>2</xdr:col>
      <xdr:colOff>0</xdr:colOff>
      <xdr:row>21</xdr:row>
      <xdr:rowOff>0</xdr:rowOff>
    </xdr:from>
    <xdr:to>
      <xdr:col>2</xdr:col>
      <xdr:colOff>914400</xdr:colOff>
      <xdr:row>22</xdr:row>
      <xdr:rowOff>19050</xdr:rowOff>
    </xdr:to>
    <xdr:pic>
      <xdr:nvPicPr>
        <xdr:cNvPr id="31" name="Picture 43" hidden="1"/>
        <xdr:cNvPicPr preferRelativeResize="1">
          <a:picLocks noChangeAspect="1"/>
        </xdr:cNvPicPr>
      </xdr:nvPicPr>
      <xdr:blipFill>
        <a:blip r:embed="rId1"/>
        <a:stretch>
          <a:fillRect/>
        </a:stretch>
      </xdr:blipFill>
      <xdr:spPr>
        <a:xfrm>
          <a:off x="5114925" y="5181600"/>
          <a:ext cx="914400" cy="228600"/>
        </a:xfrm>
        <a:prstGeom prst="rect">
          <a:avLst/>
        </a:prstGeom>
        <a:noFill/>
        <a:ln w="9525" cmpd="sng">
          <a:noFill/>
        </a:ln>
      </xdr:spPr>
    </xdr:pic>
    <xdr:clientData/>
  </xdr:twoCellAnchor>
  <xdr:twoCellAnchor editAs="oneCell">
    <xdr:from>
      <xdr:col>2</xdr:col>
      <xdr:colOff>0</xdr:colOff>
      <xdr:row>21</xdr:row>
      <xdr:rowOff>0</xdr:rowOff>
    </xdr:from>
    <xdr:to>
      <xdr:col>2</xdr:col>
      <xdr:colOff>914400</xdr:colOff>
      <xdr:row>22</xdr:row>
      <xdr:rowOff>19050</xdr:rowOff>
    </xdr:to>
    <xdr:pic>
      <xdr:nvPicPr>
        <xdr:cNvPr id="32" name="Picture 44" hidden="1"/>
        <xdr:cNvPicPr preferRelativeResize="1">
          <a:picLocks noChangeAspect="1"/>
        </xdr:cNvPicPr>
      </xdr:nvPicPr>
      <xdr:blipFill>
        <a:blip r:embed="rId1"/>
        <a:stretch>
          <a:fillRect/>
        </a:stretch>
      </xdr:blipFill>
      <xdr:spPr>
        <a:xfrm>
          <a:off x="5114925" y="5181600"/>
          <a:ext cx="914400" cy="228600"/>
        </a:xfrm>
        <a:prstGeom prst="rect">
          <a:avLst/>
        </a:prstGeom>
        <a:noFill/>
        <a:ln w="9525" cmpd="sng">
          <a:noFill/>
        </a:ln>
      </xdr:spPr>
    </xdr:pic>
    <xdr:clientData/>
  </xdr:twoCellAnchor>
  <xdr:twoCellAnchor editAs="oneCell">
    <xdr:from>
      <xdr:col>1</xdr:col>
      <xdr:colOff>0</xdr:colOff>
      <xdr:row>21</xdr:row>
      <xdr:rowOff>0</xdr:rowOff>
    </xdr:from>
    <xdr:to>
      <xdr:col>1</xdr:col>
      <xdr:colOff>914400</xdr:colOff>
      <xdr:row>22</xdr:row>
      <xdr:rowOff>19050</xdr:rowOff>
    </xdr:to>
    <xdr:pic>
      <xdr:nvPicPr>
        <xdr:cNvPr id="33" name="Picture 45" hidden="1"/>
        <xdr:cNvPicPr preferRelativeResize="1">
          <a:picLocks noChangeAspect="1"/>
        </xdr:cNvPicPr>
      </xdr:nvPicPr>
      <xdr:blipFill>
        <a:blip r:embed="rId1"/>
        <a:stretch>
          <a:fillRect/>
        </a:stretch>
      </xdr:blipFill>
      <xdr:spPr>
        <a:xfrm>
          <a:off x="781050" y="5181600"/>
          <a:ext cx="914400" cy="228600"/>
        </a:xfrm>
        <a:prstGeom prst="rect">
          <a:avLst/>
        </a:prstGeom>
        <a:noFill/>
        <a:ln w="9525" cmpd="sng">
          <a:noFill/>
        </a:ln>
      </xdr:spPr>
    </xdr:pic>
    <xdr:clientData/>
  </xdr:twoCellAnchor>
  <xdr:twoCellAnchor editAs="oneCell">
    <xdr:from>
      <xdr:col>2</xdr:col>
      <xdr:colOff>0</xdr:colOff>
      <xdr:row>21</xdr:row>
      <xdr:rowOff>0</xdr:rowOff>
    </xdr:from>
    <xdr:to>
      <xdr:col>2</xdr:col>
      <xdr:colOff>914400</xdr:colOff>
      <xdr:row>22</xdr:row>
      <xdr:rowOff>19050</xdr:rowOff>
    </xdr:to>
    <xdr:pic>
      <xdr:nvPicPr>
        <xdr:cNvPr id="34" name="Picture 46" hidden="1"/>
        <xdr:cNvPicPr preferRelativeResize="1">
          <a:picLocks noChangeAspect="1"/>
        </xdr:cNvPicPr>
      </xdr:nvPicPr>
      <xdr:blipFill>
        <a:blip r:embed="rId1"/>
        <a:stretch>
          <a:fillRect/>
        </a:stretch>
      </xdr:blipFill>
      <xdr:spPr>
        <a:xfrm>
          <a:off x="5114925" y="5181600"/>
          <a:ext cx="914400" cy="228600"/>
        </a:xfrm>
        <a:prstGeom prst="rect">
          <a:avLst/>
        </a:prstGeom>
        <a:noFill/>
        <a:ln w="9525" cmpd="sng">
          <a:noFill/>
        </a:ln>
      </xdr:spPr>
    </xdr:pic>
    <xdr:clientData/>
  </xdr:twoCellAnchor>
  <xdr:twoCellAnchor editAs="oneCell">
    <xdr:from>
      <xdr:col>2</xdr:col>
      <xdr:colOff>0</xdr:colOff>
      <xdr:row>21</xdr:row>
      <xdr:rowOff>0</xdr:rowOff>
    </xdr:from>
    <xdr:to>
      <xdr:col>2</xdr:col>
      <xdr:colOff>914400</xdr:colOff>
      <xdr:row>22</xdr:row>
      <xdr:rowOff>19050</xdr:rowOff>
    </xdr:to>
    <xdr:pic>
      <xdr:nvPicPr>
        <xdr:cNvPr id="35" name="Picture 47" hidden="1"/>
        <xdr:cNvPicPr preferRelativeResize="1">
          <a:picLocks noChangeAspect="1"/>
        </xdr:cNvPicPr>
      </xdr:nvPicPr>
      <xdr:blipFill>
        <a:blip r:embed="rId1"/>
        <a:stretch>
          <a:fillRect/>
        </a:stretch>
      </xdr:blipFill>
      <xdr:spPr>
        <a:xfrm>
          <a:off x="5114925" y="5181600"/>
          <a:ext cx="914400" cy="228600"/>
        </a:xfrm>
        <a:prstGeom prst="rect">
          <a:avLst/>
        </a:prstGeom>
        <a:noFill/>
        <a:ln w="9525" cmpd="sng">
          <a:noFill/>
        </a:ln>
      </xdr:spPr>
    </xdr:pic>
    <xdr:clientData/>
  </xdr:twoCellAnchor>
  <xdr:twoCellAnchor editAs="oneCell">
    <xdr:from>
      <xdr:col>2</xdr:col>
      <xdr:colOff>0</xdr:colOff>
      <xdr:row>21</xdr:row>
      <xdr:rowOff>0</xdr:rowOff>
    </xdr:from>
    <xdr:to>
      <xdr:col>2</xdr:col>
      <xdr:colOff>914400</xdr:colOff>
      <xdr:row>22</xdr:row>
      <xdr:rowOff>19050</xdr:rowOff>
    </xdr:to>
    <xdr:pic>
      <xdr:nvPicPr>
        <xdr:cNvPr id="36" name="Picture 48" hidden="1"/>
        <xdr:cNvPicPr preferRelativeResize="1">
          <a:picLocks noChangeAspect="1"/>
        </xdr:cNvPicPr>
      </xdr:nvPicPr>
      <xdr:blipFill>
        <a:blip r:embed="rId1"/>
        <a:stretch>
          <a:fillRect/>
        </a:stretch>
      </xdr:blipFill>
      <xdr:spPr>
        <a:xfrm>
          <a:off x="5114925" y="5181600"/>
          <a:ext cx="914400" cy="228600"/>
        </a:xfrm>
        <a:prstGeom prst="rect">
          <a:avLst/>
        </a:prstGeom>
        <a:noFill/>
        <a:ln w="9525" cmpd="sng">
          <a:noFill/>
        </a:ln>
      </xdr:spPr>
    </xdr:pic>
    <xdr:clientData/>
  </xdr:twoCellAnchor>
  <xdr:twoCellAnchor editAs="oneCell">
    <xdr:from>
      <xdr:col>1</xdr:col>
      <xdr:colOff>0</xdr:colOff>
      <xdr:row>23</xdr:row>
      <xdr:rowOff>0</xdr:rowOff>
    </xdr:from>
    <xdr:to>
      <xdr:col>1</xdr:col>
      <xdr:colOff>914400</xdr:colOff>
      <xdr:row>24</xdr:row>
      <xdr:rowOff>19050</xdr:rowOff>
    </xdr:to>
    <xdr:pic>
      <xdr:nvPicPr>
        <xdr:cNvPr id="37" name="Picture 49" hidden="1"/>
        <xdr:cNvPicPr preferRelativeResize="1">
          <a:picLocks noChangeAspect="1"/>
        </xdr:cNvPicPr>
      </xdr:nvPicPr>
      <xdr:blipFill>
        <a:blip r:embed="rId1"/>
        <a:stretch>
          <a:fillRect/>
        </a:stretch>
      </xdr:blipFill>
      <xdr:spPr>
        <a:xfrm>
          <a:off x="781050" y="5591175"/>
          <a:ext cx="914400" cy="228600"/>
        </a:xfrm>
        <a:prstGeom prst="rect">
          <a:avLst/>
        </a:prstGeom>
        <a:noFill/>
        <a:ln w="9525" cmpd="sng">
          <a:noFill/>
        </a:ln>
      </xdr:spPr>
    </xdr:pic>
    <xdr:clientData/>
  </xdr:twoCellAnchor>
  <xdr:twoCellAnchor editAs="oneCell">
    <xdr:from>
      <xdr:col>2</xdr:col>
      <xdr:colOff>0</xdr:colOff>
      <xdr:row>23</xdr:row>
      <xdr:rowOff>0</xdr:rowOff>
    </xdr:from>
    <xdr:to>
      <xdr:col>2</xdr:col>
      <xdr:colOff>914400</xdr:colOff>
      <xdr:row>24</xdr:row>
      <xdr:rowOff>19050</xdr:rowOff>
    </xdr:to>
    <xdr:pic>
      <xdr:nvPicPr>
        <xdr:cNvPr id="38" name="Picture 50" hidden="1"/>
        <xdr:cNvPicPr preferRelativeResize="1">
          <a:picLocks noChangeAspect="1"/>
        </xdr:cNvPicPr>
      </xdr:nvPicPr>
      <xdr:blipFill>
        <a:blip r:embed="rId1"/>
        <a:stretch>
          <a:fillRect/>
        </a:stretch>
      </xdr:blipFill>
      <xdr:spPr>
        <a:xfrm>
          <a:off x="5114925" y="5591175"/>
          <a:ext cx="914400" cy="228600"/>
        </a:xfrm>
        <a:prstGeom prst="rect">
          <a:avLst/>
        </a:prstGeom>
        <a:noFill/>
        <a:ln w="9525" cmpd="sng">
          <a:noFill/>
        </a:ln>
      </xdr:spPr>
    </xdr:pic>
    <xdr:clientData/>
  </xdr:twoCellAnchor>
  <xdr:twoCellAnchor editAs="oneCell">
    <xdr:from>
      <xdr:col>2</xdr:col>
      <xdr:colOff>0</xdr:colOff>
      <xdr:row>23</xdr:row>
      <xdr:rowOff>0</xdr:rowOff>
    </xdr:from>
    <xdr:to>
      <xdr:col>2</xdr:col>
      <xdr:colOff>914400</xdr:colOff>
      <xdr:row>24</xdr:row>
      <xdr:rowOff>19050</xdr:rowOff>
    </xdr:to>
    <xdr:pic>
      <xdr:nvPicPr>
        <xdr:cNvPr id="39" name="Picture 51" hidden="1"/>
        <xdr:cNvPicPr preferRelativeResize="1">
          <a:picLocks noChangeAspect="1"/>
        </xdr:cNvPicPr>
      </xdr:nvPicPr>
      <xdr:blipFill>
        <a:blip r:embed="rId1"/>
        <a:stretch>
          <a:fillRect/>
        </a:stretch>
      </xdr:blipFill>
      <xdr:spPr>
        <a:xfrm>
          <a:off x="5114925" y="5591175"/>
          <a:ext cx="914400" cy="228600"/>
        </a:xfrm>
        <a:prstGeom prst="rect">
          <a:avLst/>
        </a:prstGeom>
        <a:noFill/>
        <a:ln w="9525" cmpd="sng">
          <a:noFill/>
        </a:ln>
      </xdr:spPr>
    </xdr:pic>
    <xdr:clientData/>
  </xdr:twoCellAnchor>
  <xdr:twoCellAnchor editAs="oneCell">
    <xdr:from>
      <xdr:col>2</xdr:col>
      <xdr:colOff>0</xdr:colOff>
      <xdr:row>23</xdr:row>
      <xdr:rowOff>0</xdr:rowOff>
    </xdr:from>
    <xdr:to>
      <xdr:col>2</xdr:col>
      <xdr:colOff>914400</xdr:colOff>
      <xdr:row>24</xdr:row>
      <xdr:rowOff>19050</xdr:rowOff>
    </xdr:to>
    <xdr:pic>
      <xdr:nvPicPr>
        <xdr:cNvPr id="40" name="Picture 52" hidden="1"/>
        <xdr:cNvPicPr preferRelativeResize="1">
          <a:picLocks noChangeAspect="1"/>
        </xdr:cNvPicPr>
      </xdr:nvPicPr>
      <xdr:blipFill>
        <a:blip r:embed="rId1"/>
        <a:stretch>
          <a:fillRect/>
        </a:stretch>
      </xdr:blipFill>
      <xdr:spPr>
        <a:xfrm>
          <a:off x="5114925" y="5591175"/>
          <a:ext cx="914400" cy="228600"/>
        </a:xfrm>
        <a:prstGeom prst="rect">
          <a:avLst/>
        </a:prstGeom>
        <a:noFill/>
        <a:ln w="9525" cmpd="sng">
          <a:noFill/>
        </a:ln>
      </xdr:spPr>
    </xdr:pic>
    <xdr:clientData/>
  </xdr:twoCellAnchor>
  <xdr:twoCellAnchor editAs="oneCell">
    <xdr:from>
      <xdr:col>1</xdr:col>
      <xdr:colOff>0</xdr:colOff>
      <xdr:row>21</xdr:row>
      <xdr:rowOff>0</xdr:rowOff>
    </xdr:from>
    <xdr:to>
      <xdr:col>1</xdr:col>
      <xdr:colOff>914400</xdr:colOff>
      <xdr:row>22</xdr:row>
      <xdr:rowOff>19050</xdr:rowOff>
    </xdr:to>
    <xdr:pic>
      <xdr:nvPicPr>
        <xdr:cNvPr id="41" name="Picture 53" hidden="1"/>
        <xdr:cNvPicPr preferRelativeResize="1">
          <a:picLocks noChangeAspect="1"/>
        </xdr:cNvPicPr>
      </xdr:nvPicPr>
      <xdr:blipFill>
        <a:blip r:embed="rId1"/>
        <a:stretch>
          <a:fillRect/>
        </a:stretch>
      </xdr:blipFill>
      <xdr:spPr>
        <a:xfrm>
          <a:off x="781050" y="5181600"/>
          <a:ext cx="914400" cy="228600"/>
        </a:xfrm>
        <a:prstGeom prst="rect">
          <a:avLst/>
        </a:prstGeom>
        <a:noFill/>
        <a:ln w="9525" cmpd="sng">
          <a:noFill/>
        </a:ln>
      </xdr:spPr>
    </xdr:pic>
    <xdr:clientData/>
  </xdr:twoCellAnchor>
  <xdr:twoCellAnchor editAs="oneCell">
    <xdr:from>
      <xdr:col>2</xdr:col>
      <xdr:colOff>0</xdr:colOff>
      <xdr:row>21</xdr:row>
      <xdr:rowOff>0</xdr:rowOff>
    </xdr:from>
    <xdr:to>
      <xdr:col>2</xdr:col>
      <xdr:colOff>914400</xdr:colOff>
      <xdr:row>22</xdr:row>
      <xdr:rowOff>19050</xdr:rowOff>
    </xdr:to>
    <xdr:pic>
      <xdr:nvPicPr>
        <xdr:cNvPr id="42" name="Picture 54" hidden="1"/>
        <xdr:cNvPicPr preferRelativeResize="1">
          <a:picLocks noChangeAspect="1"/>
        </xdr:cNvPicPr>
      </xdr:nvPicPr>
      <xdr:blipFill>
        <a:blip r:embed="rId1"/>
        <a:stretch>
          <a:fillRect/>
        </a:stretch>
      </xdr:blipFill>
      <xdr:spPr>
        <a:xfrm>
          <a:off x="5114925" y="5181600"/>
          <a:ext cx="914400" cy="228600"/>
        </a:xfrm>
        <a:prstGeom prst="rect">
          <a:avLst/>
        </a:prstGeom>
        <a:noFill/>
        <a:ln w="9525" cmpd="sng">
          <a:noFill/>
        </a:ln>
      </xdr:spPr>
    </xdr:pic>
    <xdr:clientData/>
  </xdr:twoCellAnchor>
  <xdr:twoCellAnchor editAs="oneCell">
    <xdr:from>
      <xdr:col>2</xdr:col>
      <xdr:colOff>0</xdr:colOff>
      <xdr:row>21</xdr:row>
      <xdr:rowOff>0</xdr:rowOff>
    </xdr:from>
    <xdr:to>
      <xdr:col>2</xdr:col>
      <xdr:colOff>914400</xdr:colOff>
      <xdr:row>22</xdr:row>
      <xdr:rowOff>19050</xdr:rowOff>
    </xdr:to>
    <xdr:pic>
      <xdr:nvPicPr>
        <xdr:cNvPr id="43" name="Picture 55" hidden="1"/>
        <xdr:cNvPicPr preferRelativeResize="1">
          <a:picLocks noChangeAspect="1"/>
        </xdr:cNvPicPr>
      </xdr:nvPicPr>
      <xdr:blipFill>
        <a:blip r:embed="rId1"/>
        <a:stretch>
          <a:fillRect/>
        </a:stretch>
      </xdr:blipFill>
      <xdr:spPr>
        <a:xfrm>
          <a:off x="5114925" y="5181600"/>
          <a:ext cx="914400" cy="228600"/>
        </a:xfrm>
        <a:prstGeom prst="rect">
          <a:avLst/>
        </a:prstGeom>
        <a:noFill/>
        <a:ln w="9525" cmpd="sng">
          <a:noFill/>
        </a:ln>
      </xdr:spPr>
    </xdr:pic>
    <xdr:clientData/>
  </xdr:twoCellAnchor>
  <xdr:twoCellAnchor editAs="oneCell">
    <xdr:from>
      <xdr:col>2</xdr:col>
      <xdr:colOff>0</xdr:colOff>
      <xdr:row>21</xdr:row>
      <xdr:rowOff>0</xdr:rowOff>
    </xdr:from>
    <xdr:to>
      <xdr:col>2</xdr:col>
      <xdr:colOff>914400</xdr:colOff>
      <xdr:row>22</xdr:row>
      <xdr:rowOff>19050</xdr:rowOff>
    </xdr:to>
    <xdr:pic>
      <xdr:nvPicPr>
        <xdr:cNvPr id="44" name="Picture 56" hidden="1"/>
        <xdr:cNvPicPr preferRelativeResize="1">
          <a:picLocks noChangeAspect="1"/>
        </xdr:cNvPicPr>
      </xdr:nvPicPr>
      <xdr:blipFill>
        <a:blip r:embed="rId1"/>
        <a:stretch>
          <a:fillRect/>
        </a:stretch>
      </xdr:blipFill>
      <xdr:spPr>
        <a:xfrm>
          <a:off x="5114925" y="5181600"/>
          <a:ext cx="914400" cy="228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N30"/>
  <sheetViews>
    <sheetView tabSelected="1" zoomScaleSheetLayoutView="100" workbookViewId="0" topLeftCell="A1">
      <selection activeCell="A1" sqref="A1"/>
    </sheetView>
  </sheetViews>
  <sheetFormatPr defaultColWidth="9.00390625" defaultRowHeight="16.5"/>
  <cols>
    <col min="1" max="1" width="10.50390625" style="15" customWidth="1"/>
    <col min="2" max="2" width="7.875" style="15" customWidth="1"/>
    <col min="3" max="3" width="13.125" style="15" customWidth="1"/>
    <col min="4" max="4" width="13.625" style="15" customWidth="1"/>
    <col min="5" max="5" width="3.50390625" style="15" customWidth="1"/>
    <col min="6" max="6" width="11.75390625" style="15" customWidth="1"/>
    <col min="7" max="7" width="3.00390625" style="15" customWidth="1"/>
    <col min="8" max="8" width="15.375" style="15" customWidth="1"/>
    <col min="9" max="9" width="17.25390625" style="15" customWidth="1"/>
    <col min="10" max="10" width="10.125" style="15" customWidth="1"/>
    <col min="11" max="11" width="11.50390625" style="15" customWidth="1"/>
    <col min="12" max="12" width="3.125" style="15" customWidth="1"/>
    <col min="13" max="13" width="10.125" style="15" customWidth="1"/>
    <col min="14" max="16384" width="9.00390625" style="15" customWidth="1"/>
  </cols>
  <sheetData>
    <row r="1" ht="61.5" customHeight="1"/>
    <row r="2" spans="2:14" ht="21.75" customHeight="1">
      <c r="B2" s="16"/>
      <c r="C2" s="17"/>
      <c r="D2" s="18"/>
      <c r="E2" s="19"/>
      <c r="F2" s="19"/>
      <c r="G2" s="19"/>
      <c r="H2" s="19"/>
      <c r="I2" s="20"/>
      <c r="J2" s="20"/>
      <c r="K2" s="20"/>
      <c r="L2" s="20"/>
      <c r="M2" s="20"/>
      <c r="N2" s="20"/>
    </row>
    <row r="3" spans="2:14" ht="27.75" customHeight="1">
      <c r="B3" s="21"/>
      <c r="C3" s="17"/>
      <c r="D3" s="18" t="s">
        <v>195</v>
      </c>
      <c r="E3" s="19"/>
      <c r="F3" s="19"/>
      <c r="G3" s="19"/>
      <c r="H3" s="19"/>
      <c r="I3" s="20"/>
      <c r="J3" s="20"/>
      <c r="K3" s="20"/>
      <c r="L3" s="20"/>
      <c r="M3" s="20"/>
      <c r="N3" s="20"/>
    </row>
    <row r="4" spans="2:14" ht="20.25" customHeight="1">
      <c r="B4" s="21"/>
      <c r="C4" s="17"/>
      <c r="D4" s="18"/>
      <c r="E4" s="19"/>
      <c r="F4" s="19"/>
      <c r="G4" s="19"/>
      <c r="H4" s="19"/>
      <c r="I4" s="169" t="s">
        <v>37</v>
      </c>
      <c r="J4" s="20"/>
      <c r="K4" s="20"/>
      <c r="L4" s="20"/>
      <c r="M4" s="20"/>
      <c r="N4" s="20"/>
    </row>
    <row r="5" spans="2:14" ht="14.25" customHeight="1">
      <c r="B5" s="21"/>
      <c r="C5" s="20"/>
      <c r="D5" s="20"/>
      <c r="E5" s="20"/>
      <c r="F5" s="20"/>
      <c r="G5" s="20"/>
      <c r="H5" s="20"/>
      <c r="I5" s="162"/>
      <c r="J5" s="20"/>
      <c r="K5" s="20"/>
      <c r="L5" s="20"/>
      <c r="M5" s="20"/>
      <c r="N5" s="20"/>
    </row>
    <row r="6" spans="2:14" ht="24" customHeight="1">
      <c r="B6" s="22" t="s">
        <v>0</v>
      </c>
      <c r="C6" s="23" t="s">
        <v>196</v>
      </c>
      <c r="D6" s="20"/>
      <c r="E6" s="20"/>
      <c r="F6" s="20"/>
      <c r="G6" s="20"/>
      <c r="H6" s="20"/>
      <c r="I6" s="162" t="s">
        <v>157</v>
      </c>
      <c r="J6" s="20"/>
      <c r="K6" s="20"/>
      <c r="L6" s="20"/>
      <c r="M6" s="20"/>
      <c r="N6" s="20"/>
    </row>
    <row r="7" spans="2:14" ht="21.75" customHeight="1">
      <c r="B7" s="21"/>
      <c r="D7" s="20"/>
      <c r="E7" s="20"/>
      <c r="F7" s="20"/>
      <c r="G7" s="20"/>
      <c r="H7" s="20"/>
      <c r="I7" s="20"/>
      <c r="J7" s="20"/>
      <c r="K7" s="20"/>
      <c r="L7" s="20"/>
      <c r="M7" s="20"/>
      <c r="N7" s="20"/>
    </row>
    <row r="8" spans="2:14" ht="25.5">
      <c r="B8" s="22" t="s">
        <v>1</v>
      </c>
      <c r="C8" s="28" t="s">
        <v>2</v>
      </c>
      <c r="D8" s="24"/>
      <c r="E8" s="25"/>
      <c r="F8" s="25"/>
      <c r="G8" s="25"/>
      <c r="H8" s="26"/>
      <c r="I8" s="162" t="s">
        <v>231</v>
      </c>
      <c r="J8" s="25"/>
      <c r="K8" s="27"/>
      <c r="L8" s="20"/>
      <c r="M8" s="20"/>
      <c r="N8" s="20"/>
    </row>
    <row r="9" spans="2:14" ht="23.25">
      <c r="B9" s="22"/>
      <c r="D9" s="24"/>
      <c r="E9" s="25"/>
      <c r="F9" s="25"/>
      <c r="G9" s="25"/>
      <c r="H9" s="26"/>
      <c r="I9" s="25"/>
      <c r="J9" s="25"/>
      <c r="K9" s="27"/>
      <c r="L9" s="20"/>
      <c r="M9" s="20"/>
      <c r="N9" s="20"/>
    </row>
    <row r="10" spans="2:14" ht="25.5">
      <c r="B10" s="22" t="s">
        <v>3</v>
      </c>
      <c r="C10" s="28" t="s">
        <v>36</v>
      </c>
      <c r="D10" s="29"/>
      <c r="E10" s="25"/>
      <c r="F10" s="30"/>
      <c r="G10" s="25"/>
      <c r="H10" s="26"/>
      <c r="I10" s="415" t="s">
        <v>232</v>
      </c>
      <c r="J10" s="16"/>
      <c r="K10" s="31"/>
      <c r="L10" s="32"/>
      <c r="M10" s="33"/>
      <c r="N10" s="20"/>
    </row>
    <row r="11" spans="2:14" ht="23.25">
      <c r="B11" s="22"/>
      <c r="D11" s="34"/>
      <c r="E11" s="35"/>
      <c r="F11" s="30"/>
      <c r="G11" s="25"/>
      <c r="H11" s="25"/>
      <c r="I11" s="416"/>
      <c r="J11" s="36"/>
      <c r="K11" s="31"/>
      <c r="L11" s="32"/>
      <c r="M11" s="32"/>
      <c r="N11" s="20"/>
    </row>
    <row r="12" spans="2:14" ht="25.5">
      <c r="B12" s="22" t="s">
        <v>4</v>
      </c>
      <c r="C12" s="28" t="s">
        <v>5</v>
      </c>
      <c r="D12" s="37"/>
      <c r="E12" s="25"/>
      <c r="F12" s="38"/>
      <c r="G12" s="25"/>
      <c r="H12" s="25"/>
      <c r="I12" s="415" t="s">
        <v>230</v>
      </c>
      <c r="J12" s="39"/>
      <c r="K12" s="40"/>
      <c r="L12" s="32"/>
      <c r="M12" s="32"/>
      <c r="N12" s="20"/>
    </row>
    <row r="13" spans="2:14" s="43" customFormat="1" ht="23.25">
      <c r="B13" s="22"/>
      <c r="D13" s="41"/>
      <c r="E13" s="25"/>
      <c r="F13" s="35"/>
      <c r="G13" s="35"/>
      <c r="H13" s="25"/>
      <c r="I13" s="25"/>
      <c r="J13" s="25"/>
      <c r="K13" s="33"/>
      <c r="L13" s="32"/>
      <c r="M13" s="32"/>
      <c r="N13" s="42"/>
    </row>
    <row r="14" spans="2:14" ht="25.5" customHeight="1">
      <c r="B14" s="22"/>
      <c r="C14" s="28"/>
      <c r="D14" s="37"/>
      <c r="E14" s="25"/>
      <c r="F14" s="38"/>
      <c r="G14" s="25"/>
      <c r="H14" s="25"/>
      <c r="I14" s="162"/>
      <c r="J14" s="47"/>
      <c r="K14" s="49"/>
      <c r="L14" s="45"/>
      <c r="M14" s="48"/>
      <c r="N14" s="20"/>
    </row>
    <row r="15" spans="2:14" ht="23.25" customHeight="1">
      <c r="B15" s="22"/>
      <c r="C15" s="28"/>
      <c r="D15" s="363"/>
      <c r="E15" s="25"/>
      <c r="F15" s="364"/>
      <c r="G15" s="25"/>
      <c r="H15" s="365"/>
      <c r="I15" s="25"/>
      <c r="J15" s="47"/>
      <c r="K15" s="31"/>
      <c r="L15" s="32"/>
      <c r="M15" s="33"/>
      <c r="N15" s="20"/>
    </row>
    <row r="16" spans="2:14" ht="25.5">
      <c r="B16" s="22"/>
      <c r="C16" s="28"/>
      <c r="D16" s="37"/>
      <c r="E16" s="25"/>
      <c r="F16" s="38"/>
      <c r="G16" s="25"/>
      <c r="H16" s="25"/>
      <c r="I16" s="162"/>
      <c r="J16" s="47"/>
      <c r="K16" s="32"/>
      <c r="L16" s="32"/>
      <c r="M16" s="32"/>
      <c r="N16" s="20"/>
    </row>
    <row r="17" spans="2:14" ht="16.5">
      <c r="B17" s="32"/>
      <c r="C17" s="32"/>
      <c r="D17" s="47"/>
      <c r="E17" s="32"/>
      <c r="F17" s="50"/>
      <c r="G17" s="32"/>
      <c r="H17" s="48"/>
      <c r="I17" s="32"/>
      <c r="J17" s="47"/>
      <c r="K17" s="50"/>
      <c r="L17" s="32"/>
      <c r="M17" s="48"/>
      <c r="N17" s="20"/>
    </row>
    <row r="18" spans="2:14" ht="16.5">
      <c r="B18" s="32"/>
      <c r="C18" s="32"/>
      <c r="D18" s="46"/>
      <c r="E18" s="32"/>
      <c r="F18" s="31"/>
      <c r="G18" s="32"/>
      <c r="H18" s="33"/>
      <c r="I18" s="32"/>
      <c r="J18" s="47"/>
      <c r="K18" s="31"/>
      <c r="L18" s="32"/>
      <c r="M18" s="33"/>
      <c r="N18" s="20"/>
    </row>
    <row r="19" spans="2:14" ht="16.5">
      <c r="B19" s="32"/>
      <c r="C19" s="32"/>
      <c r="D19" s="46"/>
      <c r="E19" s="32"/>
      <c r="F19" s="32"/>
      <c r="G19" s="32"/>
      <c r="H19" s="32"/>
      <c r="I19" s="32"/>
      <c r="J19" s="47"/>
      <c r="K19" s="32"/>
      <c r="L19" s="32"/>
      <c r="M19" s="32"/>
      <c r="N19" s="20"/>
    </row>
    <row r="20" spans="2:14" ht="16.5">
      <c r="B20" s="32"/>
      <c r="C20" s="32"/>
      <c r="D20" s="47"/>
      <c r="E20" s="32"/>
      <c r="F20" s="50"/>
      <c r="G20" s="32"/>
      <c r="H20" s="48"/>
      <c r="I20" s="32"/>
      <c r="J20" s="47"/>
      <c r="K20" s="50"/>
      <c r="L20" s="32"/>
      <c r="M20" s="48"/>
      <c r="N20" s="20"/>
    </row>
    <row r="21" spans="2:14" ht="16.5">
      <c r="B21" s="32"/>
      <c r="C21" s="32"/>
      <c r="D21" s="46"/>
      <c r="E21" s="32"/>
      <c r="F21" s="31"/>
      <c r="G21" s="32"/>
      <c r="H21" s="33"/>
      <c r="I21" s="32"/>
      <c r="J21" s="47"/>
      <c r="K21" s="31"/>
      <c r="L21" s="32"/>
      <c r="M21" s="33"/>
      <c r="N21" s="20"/>
    </row>
    <row r="22" spans="2:14" ht="16.5">
      <c r="B22" s="32"/>
      <c r="C22" s="45"/>
      <c r="D22" s="46"/>
      <c r="E22" s="32"/>
      <c r="F22" s="32"/>
      <c r="G22" s="32"/>
      <c r="H22" s="32"/>
      <c r="I22" s="32"/>
      <c r="J22" s="47"/>
      <c r="K22" s="45"/>
      <c r="L22" s="45"/>
      <c r="M22" s="32"/>
      <c r="N22" s="20"/>
    </row>
    <row r="23" spans="2:14" ht="16.5">
      <c r="B23" s="32"/>
      <c r="C23" s="45"/>
      <c r="D23" s="51"/>
      <c r="E23" s="32"/>
      <c r="F23" s="52"/>
      <c r="G23" s="52"/>
      <c r="H23" s="48"/>
      <c r="I23" s="32"/>
      <c r="J23" s="47"/>
      <c r="K23" s="49"/>
      <c r="L23" s="45"/>
      <c r="M23" s="48"/>
      <c r="N23" s="20"/>
    </row>
    <row r="24" spans="2:14" ht="16.5">
      <c r="B24" s="32"/>
      <c r="C24" s="32"/>
      <c r="D24" s="46"/>
      <c r="E24" s="32"/>
      <c r="F24" s="31"/>
      <c r="G24" s="32"/>
      <c r="H24" s="33"/>
      <c r="I24" s="32"/>
      <c r="J24" s="47"/>
      <c r="K24" s="31"/>
      <c r="L24" s="32"/>
      <c r="M24" s="33"/>
      <c r="N24" s="20"/>
    </row>
    <row r="25" spans="2:14" ht="16.5">
      <c r="B25" s="32"/>
      <c r="C25" s="45"/>
      <c r="D25" s="53"/>
      <c r="E25" s="32"/>
      <c r="F25" s="528"/>
      <c r="G25" s="528"/>
      <c r="H25" s="32"/>
      <c r="I25" s="32"/>
      <c r="J25" s="47"/>
      <c r="K25" s="54"/>
      <c r="L25" s="54"/>
      <c r="M25" s="32"/>
      <c r="N25" s="20"/>
    </row>
    <row r="26" spans="2:14" ht="16.5">
      <c r="B26" s="32"/>
      <c r="C26" s="32"/>
      <c r="D26" s="47"/>
      <c r="E26" s="32"/>
      <c r="F26" s="44"/>
      <c r="G26" s="44"/>
      <c r="H26" s="48"/>
      <c r="I26" s="32"/>
      <c r="J26" s="47"/>
      <c r="K26" s="32"/>
      <c r="L26" s="32"/>
      <c r="M26" s="48"/>
      <c r="N26" s="20"/>
    </row>
    <row r="27" spans="2:14" ht="15.75">
      <c r="B27" s="20"/>
      <c r="C27" s="20"/>
      <c r="D27" s="20"/>
      <c r="E27" s="20"/>
      <c r="F27" s="20"/>
      <c r="G27" s="20"/>
      <c r="H27" s="20"/>
      <c r="I27" s="20"/>
      <c r="J27" s="20"/>
      <c r="K27" s="20"/>
      <c r="L27" s="20"/>
      <c r="M27" s="20"/>
      <c r="N27" s="20"/>
    </row>
    <row r="28" spans="2:14" ht="15.75">
      <c r="B28" s="20"/>
      <c r="C28" s="20"/>
      <c r="D28" s="20"/>
      <c r="E28" s="20"/>
      <c r="F28" s="20"/>
      <c r="G28" s="20"/>
      <c r="H28" s="20"/>
      <c r="I28" s="20"/>
      <c r="J28" s="20"/>
      <c r="K28" s="20"/>
      <c r="L28" s="20"/>
      <c r="M28" s="20"/>
      <c r="N28" s="20"/>
    </row>
    <row r="29" spans="2:14" ht="15.75">
      <c r="B29" s="20"/>
      <c r="C29" s="20"/>
      <c r="D29" s="20"/>
      <c r="E29" s="20"/>
      <c r="F29" s="20"/>
      <c r="G29" s="20"/>
      <c r="H29" s="20"/>
      <c r="I29" s="20"/>
      <c r="J29" s="20"/>
      <c r="K29" s="20"/>
      <c r="L29" s="20"/>
      <c r="M29" s="20"/>
      <c r="N29" s="20"/>
    </row>
    <row r="30" spans="2:14" ht="15.75">
      <c r="B30" s="20"/>
      <c r="C30" s="20"/>
      <c r="D30" s="20"/>
      <c r="E30" s="20"/>
      <c r="F30" s="20"/>
      <c r="G30" s="20"/>
      <c r="H30" s="20"/>
      <c r="I30" s="20"/>
      <c r="J30" s="20"/>
      <c r="K30" s="20"/>
      <c r="L30" s="20"/>
      <c r="M30" s="20"/>
      <c r="N30" s="20"/>
    </row>
  </sheetData>
  <mergeCells count="1">
    <mergeCell ref="F25:G25"/>
  </mergeCells>
  <printOptions horizontalCentered="1"/>
  <pageMargins left="0.8267716535433072" right="0.7874015748031497" top="0.11811023622047245" bottom="0.31496062992125984" header="0.5118110236220472" footer="0.5118110236220472"/>
  <pageSetup horizontalDpi="600" verticalDpi="600" orientation="landscape" paperSize="9" scale="120" r:id="rId2"/>
  <drawing r:id="rId1"/>
</worksheet>
</file>

<file path=xl/worksheets/sheet10.xml><?xml version="1.0" encoding="utf-8"?>
<worksheet xmlns="http://schemas.openxmlformats.org/spreadsheetml/2006/main" xmlns:r="http://schemas.openxmlformats.org/officeDocument/2006/relationships">
  <dimension ref="A1:AJ24"/>
  <sheetViews>
    <sheetView workbookViewId="0" topLeftCell="A1">
      <selection activeCell="A1" sqref="A1"/>
    </sheetView>
  </sheetViews>
  <sheetFormatPr defaultColWidth="9.00390625" defaultRowHeight="16.5"/>
  <cols>
    <col min="1" max="1" width="10.25390625" style="1" customWidth="1"/>
    <col min="2" max="2" width="56.875" style="1" customWidth="1"/>
    <col min="3" max="3" width="20.625" style="1" customWidth="1"/>
    <col min="4" max="4" width="12.375" style="1" customWidth="1"/>
    <col min="5" max="5" width="6.75390625" style="1" customWidth="1"/>
    <col min="6" max="6" width="1.875" style="1" customWidth="1"/>
    <col min="7" max="7" width="11.125" style="1" customWidth="1"/>
    <col min="8" max="8" width="6.75390625" style="1" customWidth="1"/>
    <col min="9" max="9" width="6.875" style="1" customWidth="1"/>
    <col min="10" max="16384" width="9.00390625" style="1" customWidth="1"/>
  </cols>
  <sheetData>
    <row r="1" ht="19.5" customHeight="1">
      <c r="A1" s="61" t="s">
        <v>251</v>
      </c>
    </row>
    <row r="2" ht="18.75">
      <c r="A2" s="286"/>
    </row>
    <row r="3" ht="6.75" customHeight="1">
      <c r="A3" s="61"/>
    </row>
    <row r="4" spans="1:4" ht="15.75">
      <c r="A4" s="171" t="s">
        <v>64</v>
      </c>
      <c r="B4" s="8"/>
      <c r="C4" s="8"/>
      <c r="D4" s="8"/>
    </row>
    <row r="5" spans="1:6" s="4" customFormat="1" ht="15.75">
      <c r="A5" s="106"/>
      <c r="B5" s="111"/>
      <c r="C5" s="270"/>
      <c r="D5" s="269"/>
      <c r="F5" s="107"/>
    </row>
    <row r="6" spans="1:6" s="4" customFormat="1" ht="17.25">
      <c r="A6" s="225" t="s">
        <v>12</v>
      </c>
      <c r="B6" s="305" t="s">
        <v>21</v>
      </c>
      <c r="C6" s="541" t="s">
        <v>20</v>
      </c>
      <c r="D6" s="542"/>
      <c r="F6" s="107"/>
    </row>
    <row r="7" spans="1:7" s="4" customFormat="1" ht="12" customHeight="1">
      <c r="A7" s="226"/>
      <c r="B7" s="228"/>
      <c r="C7" s="266"/>
      <c r="D7" s="306"/>
      <c r="E7" s="6"/>
      <c r="F7" s="5"/>
      <c r="G7" s="5"/>
    </row>
    <row r="8" spans="1:7" s="9" customFormat="1" ht="22.5" customHeight="1">
      <c r="A8" s="307">
        <v>1</v>
      </c>
      <c r="B8" s="330" t="s">
        <v>215</v>
      </c>
      <c r="C8" s="473">
        <v>301.6</v>
      </c>
      <c r="D8" s="238"/>
      <c r="E8" s="11"/>
      <c r="F8" s="4"/>
      <c r="G8" s="4"/>
    </row>
    <row r="9" spans="1:7" s="9" customFormat="1" ht="22.5" customHeight="1">
      <c r="A9" s="226">
        <v>2</v>
      </c>
      <c r="B9" s="297" t="s">
        <v>216</v>
      </c>
      <c r="C9" s="474">
        <v>194.1</v>
      </c>
      <c r="D9" s="238"/>
      <c r="E9" s="11"/>
      <c r="F9" s="4"/>
      <c r="G9" s="4"/>
    </row>
    <row r="10" spans="1:7" s="9" customFormat="1" ht="22.5" customHeight="1">
      <c r="A10" s="226">
        <v>3</v>
      </c>
      <c r="B10" s="297" t="s">
        <v>217</v>
      </c>
      <c r="C10" s="474">
        <v>182.3</v>
      </c>
      <c r="D10" s="238"/>
      <c r="E10" s="11"/>
      <c r="F10" s="4"/>
      <c r="G10" s="4"/>
    </row>
    <row r="11" spans="1:7" s="9" customFormat="1" ht="22.5" customHeight="1">
      <c r="A11" s="226">
        <v>4</v>
      </c>
      <c r="B11" s="297" t="s">
        <v>218</v>
      </c>
      <c r="C11" s="474">
        <v>174.9</v>
      </c>
      <c r="D11" s="238"/>
      <c r="E11" s="11"/>
      <c r="F11" s="4"/>
      <c r="G11" s="4"/>
    </row>
    <row r="12" spans="1:7" s="9" customFormat="1" ht="22.5" customHeight="1">
      <c r="A12" s="226">
        <v>5</v>
      </c>
      <c r="B12" s="297" t="s">
        <v>247</v>
      </c>
      <c r="C12" s="474">
        <v>144.9</v>
      </c>
      <c r="D12" s="308"/>
      <c r="E12" s="11"/>
      <c r="F12" s="4"/>
      <c r="G12" s="4"/>
    </row>
    <row r="13" spans="1:36" s="9" customFormat="1" ht="22.5" customHeight="1">
      <c r="A13" s="226">
        <v>6</v>
      </c>
      <c r="B13" s="297" t="s">
        <v>219</v>
      </c>
      <c r="C13" s="474">
        <v>105.4</v>
      </c>
      <c r="D13" s="238"/>
      <c r="E13" s="11"/>
      <c r="F13" s="2"/>
      <c r="G13" s="2"/>
      <c r="H13" s="108"/>
      <c r="I13" s="108"/>
      <c r="J13" s="108"/>
      <c r="K13" s="108"/>
      <c r="L13" s="108"/>
      <c r="M13" s="108"/>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08"/>
    </row>
    <row r="14" spans="1:7" s="9" customFormat="1" ht="22.5" customHeight="1">
      <c r="A14" s="226">
        <v>7</v>
      </c>
      <c r="B14" s="297" t="s">
        <v>220</v>
      </c>
      <c r="C14" s="474">
        <v>100.4</v>
      </c>
      <c r="D14" s="238"/>
      <c r="E14" s="11"/>
      <c r="F14" s="4"/>
      <c r="G14" s="4"/>
    </row>
    <row r="15" spans="1:7" s="9" customFormat="1" ht="22.5" customHeight="1">
      <c r="A15" s="226">
        <v>8</v>
      </c>
      <c r="B15" s="297" t="s">
        <v>221</v>
      </c>
      <c r="C15" s="474">
        <v>98.4</v>
      </c>
      <c r="D15" s="238"/>
      <c r="E15" s="11"/>
      <c r="F15" s="7"/>
      <c r="G15" s="7"/>
    </row>
    <row r="16" spans="1:7" s="9" customFormat="1" ht="22.5" customHeight="1">
      <c r="A16" s="226">
        <v>9</v>
      </c>
      <c r="B16" s="297" t="s">
        <v>222</v>
      </c>
      <c r="C16" s="474">
        <v>81.3</v>
      </c>
      <c r="D16" s="355"/>
      <c r="E16" s="11"/>
      <c r="F16" s="4"/>
      <c r="G16" s="4"/>
    </row>
    <row r="17" spans="1:7" s="9" customFormat="1" ht="22.5" customHeight="1">
      <c r="A17" s="227">
        <v>10</v>
      </c>
      <c r="B17" s="298" t="s">
        <v>245</v>
      </c>
      <c r="C17" s="475">
        <v>68.5</v>
      </c>
      <c r="D17" s="356"/>
      <c r="E17" s="11"/>
      <c r="F17" s="7"/>
      <c r="G17" s="7"/>
    </row>
    <row r="18" spans="1:7" s="9" customFormat="1" ht="22.5" customHeight="1">
      <c r="A18" s="157"/>
      <c r="B18" s="296"/>
      <c r="C18" s="488"/>
      <c r="D18" s="296"/>
      <c r="E18" s="11"/>
      <c r="F18" s="7"/>
      <c r="G18" s="7"/>
    </row>
    <row r="19" spans="1:7" s="9" customFormat="1" ht="22.5" customHeight="1">
      <c r="A19" s="9" t="s">
        <v>252</v>
      </c>
      <c r="B19" s="296"/>
      <c r="C19" s="488"/>
      <c r="D19" s="296"/>
      <c r="E19" s="11"/>
      <c r="F19" s="7"/>
      <c r="G19" s="7"/>
    </row>
    <row r="20" spans="1:33" s="9" customFormat="1" ht="15.75">
      <c r="A20" s="9" t="s">
        <v>253</v>
      </c>
      <c r="B20" s="12"/>
      <c r="C20" s="2"/>
      <c r="D20" s="2"/>
      <c r="E20" s="2"/>
      <c r="F20" s="2"/>
      <c r="G20" s="2"/>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row>
    <row r="22" ht="16.5">
      <c r="B22"/>
    </row>
    <row r="23" ht="15.75"/>
    <row r="24" ht="16.5">
      <c r="B24"/>
    </row>
  </sheetData>
  <mergeCells count="1">
    <mergeCell ref="C6:D6"/>
  </mergeCells>
  <printOptions/>
  <pageMargins left="1.141732283464567" right="0" top="0.5905511811023623" bottom="0.1968503937007874" header="0.5118110236220472" footer="0.11811023622047245"/>
  <pageSetup firstPageNumber="11" useFirstPageNumber="1" horizontalDpi="1200" verticalDpi="1200" orientation="landscape" paperSize="9" r:id="rId2"/>
  <headerFooter alignWithMargins="0">
    <oddFooter>&amp;R&amp;10頁 9</oddFooter>
  </headerFooter>
  <drawing r:id="rId1"/>
</worksheet>
</file>

<file path=xl/worksheets/sheet11.xml><?xml version="1.0" encoding="utf-8"?>
<worksheet xmlns="http://schemas.openxmlformats.org/spreadsheetml/2006/main" xmlns:r="http://schemas.openxmlformats.org/officeDocument/2006/relationships">
  <dimension ref="A1:E31"/>
  <sheetViews>
    <sheetView workbookViewId="0" topLeftCell="A1">
      <selection activeCell="A1" sqref="A1"/>
    </sheetView>
  </sheetViews>
  <sheetFormatPr defaultColWidth="9.00390625" defaultRowHeight="16.5"/>
  <cols>
    <col min="1" max="1" width="26.125" style="12" customWidth="1"/>
    <col min="2" max="2" width="37.875" style="12" customWidth="1"/>
    <col min="3" max="3" width="56.875" style="12" customWidth="1"/>
    <col min="4" max="4" width="1.875" style="12" customWidth="1"/>
    <col min="5" max="5" width="7.75390625" style="12" customWidth="1"/>
    <col min="6" max="16384" width="9.00390625" style="12" customWidth="1"/>
  </cols>
  <sheetData>
    <row r="1" ht="25.5">
      <c r="A1" s="155" t="s">
        <v>33</v>
      </c>
    </row>
    <row r="3" ht="20.25">
      <c r="A3" s="14"/>
    </row>
    <row r="4" spans="1:3" s="113" customFormat="1" ht="18.75">
      <c r="A4" s="232" t="s">
        <v>90</v>
      </c>
      <c r="B4" s="156"/>
      <c r="C4" s="156"/>
    </row>
    <row r="5" spans="1:3" s="113" customFormat="1" ht="18.75">
      <c r="A5" s="156"/>
      <c r="B5" s="156"/>
      <c r="C5" s="156"/>
    </row>
    <row r="6" spans="1:3" s="113" customFormat="1" ht="18.75">
      <c r="A6" s="156"/>
      <c r="B6" s="156"/>
      <c r="C6" s="156"/>
    </row>
    <row r="7" s="156" customFormat="1" ht="19.5" customHeight="1">
      <c r="A7" s="233" t="s">
        <v>91</v>
      </c>
    </row>
    <row r="8" s="156" customFormat="1" ht="16.5"/>
    <row r="9" spans="1:3" s="156" customFormat="1" ht="21.75" customHeight="1">
      <c r="A9" s="543" t="s">
        <v>92</v>
      </c>
      <c r="B9" s="544"/>
      <c r="C9" s="544"/>
    </row>
    <row r="10" spans="1:4" s="156" customFormat="1" ht="16.5">
      <c r="A10" s="157"/>
      <c r="D10" s="158"/>
    </row>
    <row r="11" spans="1:4" s="156" customFormat="1" ht="16.5">
      <c r="A11" s="157"/>
      <c r="D11" s="158"/>
    </row>
    <row r="12" spans="1:5" s="156" customFormat="1" ht="18" customHeight="1">
      <c r="A12" s="232" t="s">
        <v>108</v>
      </c>
      <c r="B12" s="234"/>
      <c r="C12" s="234"/>
      <c r="D12" s="157"/>
      <c r="E12" s="157"/>
    </row>
    <row r="13" spans="1:5" s="156" customFormat="1" ht="12" customHeight="1">
      <c r="A13" s="157"/>
      <c r="B13" s="159"/>
      <c r="D13" s="159"/>
      <c r="E13" s="159"/>
    </row>
    <row r="14" spans="1:3" s="160" customFormat="1" ht="20.25" customHeight="1">
      <c r="A14" s="545" t="s">
        <v>93</v>
      </c>
      <c r="B14" s="546"/>
      <c r="C14" s="546"/>
    </row>
    <row r="15" s="156" customFormat="1" ht="16.5">
      <c r="A15" s="157"/>
    </row>
    <row r="16" s="156" customFormat="1" ht="16.5">
      <c r="A16" s="157"/>
    </row>
    <row r="17" spans="1:3" s="156" customFormat="1" ht="18" customHeight="1">
      <c r="A17" s="303" t="s">
        <v>124</v>
      </c>
      <c r="B17" s="235"/>
      <c r="C17" s="235"/>
    </row>
    <row r="18" spans="1:3" s="156" customFormat="1" ht="11.25" customHeight="1">
      <c r="A18" s="235"/>
      <c r="B18" s="235"/>
      <c r="C18" s="235"/>
    </row>
    <row r="19" spans="1:3" s="156" customFormat="1" ht="21" customHeight="1">
      <c r="A19" s="546" t="s">
        <v>179</v>
      </c>
      <c r="B19" s="546"/>
      <c r="C19" s="546"/>
    </row>
    <row r="20" spans="1:5" s="108" customFormat="1" ht="36.75" customHeight="1">
      <c r="A20" s="302"/>
      <c r="B20" s="156"/>
      <c r="C20" s="156"/>
      <c r="D20" s="2"/>
      <c r="E20" s="2"/>
    </row>
    <row r="21" spans="1:5" s="108" customFormat="1" ht="15.75">
      <c r="A21" s="112"/>
      <c r="B21" s="12"/>
      <c r="D21" s="2"/>
      <c r="E21" s="2"/>
    </row>
    <row r="22" spans="1:5" s="108" customFormat="1" ht="15.75">
      <c r="A22" s="112"/>
      <c r="B22" s="12"/>
      <c r="C22" s="12"/>
      <c r="D22" s="6"/>
      <c r="E22" s="6"/>
    </row>
    <row r="23" spans="1:5" s="108" customFormat="1" ht="15.75">
      <c r="A23" s="112"/>
      <c r="B23" s="12"/>
      <c r="C23" s="12"/>
      <c r="D23" s="2"/>
      <c r="E23" s="2"/>
    </row>
    <row r="24" spans="1:5" s="108" customFormat="1" ht="15.75">
      <c r="A24" s="112"/>
      <c r="B24" s="12"/>
      <c r="C24" s="12"/>
      <c r="D24" s="6"/>
      <c r="E24" s="6"/>
    </row>
    <row r="25" spans="1:4" s="108" customFormat="1" ht="15.75">
      <c r="A25" s="12"/>
      <c r="B25" s="2"/>
      <c r="C25" s="2"/>
      <c r="D25" s="2"/>
    </row>
    <row r="26" spans="1:5" s="108" customFormat="1" ht="15.75">
      <c r="A26" s="12"/>
      <c r="B26" s="2"/>
      <c r="C26" s="2"/>
      <c r="D26" s="2"/>
      <c r="E26" s="2"/>
    </row>
    <row r="27" spans="1:5" s="108" customFormat="1" ht="15.75">
      <c r="A27" s="12"/>
      <c r="B27" s="2"/>
      <c r="C27" s="2"/>
      <c r="D27" s="6"/>
      <c r="E27" s="6"/>
    </row>
    <row r="28" s="108" customFormat="1" ht="12.75"/>
    <row r="29" s="108" customFormat="1" ht="12.75"/>
    <row r="30" s="108" customFormat="1" ht="12.75"/>
    <row r="31" s="108" customFormat="1" ht="12.75">
      <c r="E31" s="231"/>
    </row>
  </sheetData>
  <mergeCells count="3">
    <mergeCell ref="A9:C9"/>
    <mergeCell ref="A14:C14"/>
    <mergeCell ref="A19:C19"/>
  </mergeCells>
  <printOptions/>
  <pageMargins left="1.14173228346457" right="0" top="0.78740157480315" bottom="0.196850393700787" header="0.511811023622047" footer="0.1"/>
  <pageSetup firstPageNumber="15" useFirstPageNumber="1" horizontalDpi="300" verticalDpi="300" orientation="landscape" paperSize="9" r:id="rId1"/>
  <headerFooter alignWithMargins="0">
    <oddFooter>&amp;R&amp;10頁 10</oddFooter>
  </headerFooter>
</worksheet>
</file>

<file path=xl/worksheets/sheet12.xml><?xml version="1.0" encoding="utf-8"?>
<worksheet xmlns="http://schemas.openxmlformats.org/spreadsheetml/2006/main" xmlns:r="http://schemas.openxmlformats.org/officeDocument/2006/relationships">
  <dimension ref="A1:AM36"/>
  <sheetViews>
    <sheetView workbookViewId="0" topLeftCell="A1">
      <selection activeCell="A1" sqref="A1"/>
    </sheetView>
  </sheetViews>
  <sheetFormatPr defaultColWidth="9.00390625" defaultRowHeight="16.5"/>
  <cols>
    <col min="1" max="1" width="44.875" style="1" customWidth="1"/>
    <col min="2" max="2" width="3.50390625" style="1" customWidth="1"/>
    <col min="3" max="3" width="14.875" style="1" customWidth="1"/>
    <col min="4" max="4" width="1.875" style="1" customWidth="1"/>
    <col min="5" max="5" width="7.50390625" style="1" customWidth="1"/>
    <col min="6" max="6" width="16.625" style="1" customWidth="1"/>
    <col min="7" max="7" width="2.25390625" style="1" customWidth="1"/>
    <col min="8" max="8" width="7.75390625" style="1" customWidth="1"/>
    <col min="9" max="9" width="10.00390625" style="1" customWidth="1"/>
    <col min="10" max="10" width="11.125" style="1" customWidth="1"/>
    <col min="11" max="11" width="7.375" style="1" customWidth="1"/>
    <col min="12" max="12" width="4.125" style="1" customWidth="1"/>
    <col min="13" max="16384" width="9.00390625" style="1" customWidth="1"/>
  </cols>
  <sheetData>
    <row r="1" ht="21">
      <c r="A1" s="110" t="s">
        <v>255</v>
      </c>
    </row>
    <row r="3" ht="19.5" customHeight="1">
      <c r="A3" s="105" t="s">
        <v>23</v>
      </c>
    </row>
    <row r="4" spans="1:8" ht="19.5" customHeight="1">
      <c r="A4" s="61"/>
      <c r="C4" s="547" t="s">
        <v>123</v>
      </c>
      <c r="D4" s="547"/>
      <c r="E4" s="547"/>
      <c r="F4" s="547"/>
      <c r="G4" s="547"/>
      <c r="H4" s="547"/>
    </row>
    <row r="5" spans="1:9" ht="18.75">
      <c r="A5" s="61"/>
      <c r="C5" s="549" t="s">
        <v>206</v>
      </c>
      <c r="D5" s="549"/>
      <c r="E5" s="549"/>
      <c r="F5" s="548" t="s">
        <v>183</v>
      </c>
      <c r="G5" s="548"/>
      <c r="H5" s="548"/>
      <c r="I5" s="119" t="s">
        <v>45</v>
      </c>
    </row>
    <row r="6" spans="1:9" ht="16.5">
      <c r="A6" s="118" t="s">
        <v>24</v>
      </c>
      <c r="B6" s="12"/>
      <c r="C6" s="183">
        <v>519</v>
      </c>
      <c r="D6" s="116"/>
      <c r="E6" s="408">
        <f>C6/1313</f>
        <v>0.3952779893373953</v>
      </c>
      <c r="F6" s="187">
        <v>465</v>
      </c>
      <c r="G6" s="187"/>
      <c r="H6" s="299">
        <v>0.3687549563838224</v>
      </c>
      <c r="I6" s="300">
        <f>(C6-F6)/F6*100</f>
        <v>11.612903225806452</v>
      </c>
    </row>
    <row r="7" spans="2:9" ht="15.75">
      <c r="B7" s="12"/>
      <c r="C7" s="186"/>
      <c r="D7" s="63"/>
      <c r="E7" s="186"/>
      <c r="F7" s="186"/>
      <c r="G7" s="186"/>
      <c r="H7" s="186"/>
      <c r="I7" s="186"/>
    </row>
    <row r="8" spans="1:9" ht="18.75">
      <c r="A8" s="118" t="s">
        <v>55</v>
      </c>
      <c r="B8" s="114"/>
      <c r="C8" s="183">
        <v>43</v>
      </c>
      <c r="D8" s="370" t="s">
        <v>78</v>
      </c>
      <c r="E8" s="278">
        <f>C8/64</f>
        <v>0.671875</v>
      </c>
      <c r="F8" s="187">
        <v>28</v>
      </c>
      <c r="G8" s="370" t="s">
        <v>79</v>
      </c>
      <c r="H8" s="299">
        <v>0.5714285714285714</v>
      </c>
      <c r="I8" s="300">
        <f>(C8-F8)/F8*100</f>
        <v>53.57142857142857</v>
      </c>
    </row>
    <row r="9" spans="2:9" ht="15.75">
      <c r="B9" s="114"/>
      <c r="C9" s="183"/>
      <c r="D9" s="116"/>
      <c r="E9" s="183"/>
      <c r="F9" s="187"/>
      <c r="G9" s="187"/>
      <c r="H9" s="187"/>
      <c r="I9" s="301"/>
    </row>
    <row r="10" spans="1:9" ht="16.5">
      <c r="A10" s="118" t="s">
        <v>65</v>
      </c>
      <c r="B10" s="12"/>
      <c r="C10" s="448">
        <v>103508.9</v>
      </c>
      <c r="D10" s="183"/>
      <c r="E10" s="278">
        <v>0.58</v>
      </c>
      <c r="F10" s="481">
        <v>61609.1</v>
      </c>
      <c r="G10" s="338"/>
      <c r="H10" s="299">
        <v>0.5982188693416646</v>
      </c>
      <c r="I10" s="300">
        <v>68</v>
      </c>
    </row>
    <row r="11" spans="1:9" ht="16.5">
      <c r="A11" s="118"/>
      <c r="B11" s="12"/>
      <c r="C11" s="183"/>
      <c r="D11" s="183"/>
      <c r="E11" s="184"/>
      <c r="F11" s="185"/>
      <c r="I11" s="117"/>
    </row>
    <row r="12" spans="2:9" ht="15.75">
      <c r="B12" s="12"/>
      <c r="F12" s="185"/>
      <c r="I12" s="117"/>
    </row>
    <row r="13" spans="1:8" ht="16.5" customHeight="1">
      <c r="A13" s="115"/>
      <c r="B13" s="12"/>
      <c r="C13" s="550" t="s">
        <v>121</v>
      </c>
      <c r="D13" s="550"/>
      <c r="E13" s="550"/>
      <c r="F13" s="550"/>
      <c r="G13" s="550"/>
      <c r="H13" s="550"/>
    </row>
    <row r="14" spans="1:9" ht="16.5">
      <c r="A14" s="12"/>
      <c r="B14" s="12"/>
      <c r="C14" s="549" t="s">
        <v>206</v>
      </c>
      <c r="D14" s="549"/>
      <c r="E14" s="549"/>
      <c r="F14" s="548" t="s">
        <v>183</v>
      </c>
      <c r="G14" s="548"/>
      <c r="H14" s="548"/>
      <c r="I14" s="172" t="s">
        <v>43</v>
      </c>
    </row>
    <row r="15" spans="1:6" ht="15.75">
      <c r="A15" s="12"/>
      <c r="B15" s="12"/>
      <c r="C15" s="183"/>
      <c r="D15" s="183"/>
      <c r="E15" s="186"/>
      <c r="F15" s="186"/>
    </row>
    <row r="16" spans="1:39" s="120" customFormat="1" ht="16.5">
      <c r="A16" s="118" t="s">
        <v>185</v>
      </c>
      <c r="B16" s="114"/>
      <c r="C16" s="448">
        <f>8044088.722872/238</f>
        <v>33798.69211290756</v>
      </c>
      <c r="D16" s="339"/>
      <c r="E16" s="278">
        <f>C16/47217.733776605</f>
        <v>0.715805046316175</v>
      </c>
      <c r="F16" s="481">
        <v>36642.02067461224</v>
      </c>
      <c r="G16" s="338"/>
      <c r="H16" s="299">
        <v>0.71</v>
      </c>
      <c r="I16" s="300">
        <f>(C16-F16)/F16*100</f>
        <v>-7.759748259938909</v>
      </c>
      <c r="J16" s="3"/>
      <c r="K16" s="123"/>
      <c r="L16" s="123"/>
      <c r="M16" s="123"/>
      <c r="N16" s="123"/>
      <c r="O16" s="123"/>
      <c r="P16" s="123"/>
      <c r="Q16" s="123"/>
      <c r="R16" s="123"/>
      <c r="S16" s="123"/>
      <c r="T16" s="123"/>
      <c r="U16" s="123"/>
      <c r="V16" s="123"/>
      <c r="W16" s="123"/>
      <c r="X16" s="123"/>
      <c r="Y16" s="123"/>
      <c r="Z16" s="123"/>
      <c r="AA16" s="123"/>
      <c r="AB16" s="123"/>
      <c r="AC16" s="123"/>
      <c r="AD16" s="123"/>
      <c r="AE16" s="123"/>
      <c r="AF16" s="123"/>
      <c r="AG16" s="123"/>
      <c r="AH16" s="123"/>
      <c r="AI16" s="123"/>
      <c r="AJ16" s="123"/>
      <c r="AK16" s="123"/>
      <c r="AL16" s="123"/>
      <c r="AM16" s="123"/>
    </row>
    <row r="17" spans="1:39" s="120" customFormat="1" ht="16.5">
      <c r="A17" s="118"/>
      <c r="B17" s="114"/>
      <c r="C17" s="448"/>
      <c r="D17" s="339"/>
      <c r="E17" s="279"/>
      <c r="F17" s="481"/>
      <c r="G17" s="338"/>
      <c r="H17" s="282"/>
      <c r="I17" s="284"/>
      <c r="J17" s="3"/>
      <c r="K17" s="123"/>
      <c r="L17" s="123"/>
      <c r="M17" s="123"/>
      <c r="N17" s="123"/>
      <c r="O17" s="123"/>
      <c r="P17" s="123"/>
      <c r="Q17" s="123"/>
      <c r="R17" s="123"/>
      <c r="S17" s="123"/>
      <c r="T17" s="123"/>
      <c r="U17" s="123"/>
      <c r="V17" s="123"/>
      <c r="W17" s="123"/>
      <c r="X17" s="123"/>
      <c r="Y17" s="123"/>
      <c r="Z17" s="123"/>
      <c r="AA17" s="123"/>
      <c r="AB17" s="123"/>
      <c r="AC17" s="123"/>
      <c r="AD17" s="123"/>
      <c r="AE17" s="123"/>
      <c r="AF17" s="123"/>
      <c r="AG17" s="123"/>
      <c r="AH17" s="123"/>
      <c r="AI17" s="123"/>
      <c r="AJ17" s="123"/>
      <c r="AK17" s="123"/>
      <c r="AL17" s="123"/>
      <c r="AM17" s="123"/>
    </row>
    <row r="18" spans="1:39" s="120" customFormat="1" ht="16.5">
      <c r="A18" s="124" t="s">
        <v>98</v>
      </c>
      <c r="B18" s="114"/>
      <c r="C18" s="281">
        <v>3066</v>
      </c>
      <c r="D18" s="410" t="s">
        <v>77</v>
      </c>
      <c r="E18" s="408">
        <v>0.52</v>
      </c>
      <c r="F18" s="185">
        <v>2941</v>
      </c>
      <c r="G18" s="338"/>
      <c r="H18" s="299">
        <v>0.6883947867284167</v>
      </c>
      <c r="I18" s="300">
        <f aca="true" t="shared" si="0" ref="I18:I24">(C18-F18)/F18*100</f>
        <v>4.250255015300918</v>
      </c>
      <c r="J18" s="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row>
    <row r="19" spans="2:10" s="120" customFormat="1" ht="15.75">
      <c r="B19" s="114"/>
      <c r="C19" s="183"/>
      <c r="D19" s="186"/>
      <c r="E19" s="186"/>
      <c r="F19" s="187"/>
      <c r="G19" s="186"/>
      <c r="H19" s="186"/>
      <c r="I19" s="300"/>
      <c r="J19" s="121"/>
    </row>
    <row r="20" spans="1:10" s="120" customFormat="1" ht="15.75">
      <c r="A20" s="68" t="s">
        <v>99</v>
      </c>
      <c r="B20" s="114"/>
      <c r="C20" s="281">
        <v>1728</v>
      </c>
      <c r="D20" s="410" t="s">
        <v>77</v>
      </c>
      <c r="E20" s="278">
        <v>0.81</v>
      </c>
      <c r="F20" s="185">
        <v>477</v>
      </c>
      <c r="G20" s="338"/>
      <c r="H20" s="299">
        <v>0.7223175370824809</v>
      </c>
      <c r="I20" s="300">
        <v>262</v>
      </c>
      <c r="J20" s="122"/>
    </row>
    <row r="21" spans="2:36" s="120" customFormat="1" ht="18.75">
      <c r="B21" s="3"/>
      <c r="C21" s="339"/>
      <c r="D21" s="409"/>
      <c r="E21" s="183"/>
      <c r="F21" s="338"/>
      <c r="G21" s="369"/>
      <c r="H21" s="187"/>
      <c r="I21" s="300"/>
      <c r="J21" s="3"/>
      <c r="K21" s="123"/>
      <c r="L21" s="123"/>
      <c r="M21" s="123"/>
      <c r="N21" s="123"/>
      <c r="O21" s="123"/>
      <c r="P21" s="123"/>
      <c r="Q21" s="123"/>
      <c r="R21" s="123"/>
      <c r="S21" s="123"/>
      <c r="T21" s="123"/>
      <c r="U21" s="123"/>
      <c r="V21" s="123"/>
      <c r="W21" s="123"/>
      <c r="X21" s="123"/>
      <c r="Y21" s="123"/>
      <c r="Z21" s="123"/>
      <c r="AA21" s="123"/>
      <c r="AB21" s="123"/>
      <c r="AC21" s="123"/>
      <c r="AD21" s="123"/>
      <c r="AE21" s="123"/>
      <c r="AF21" s="123"/>
      <c r="AG21" s="123"/>
      <c r="AH21" s="123"/>
      <c r="AI21" s="123"/>
      <c r="AJ21" s="123"/>
    </row>
    <row r="22" spans="1:10" s="9" customFormat="1" ht="15.75">
      <c r="A22" s="68" t="s">
        <v>103</v>
      </c>
      <c r="B22" s="4"/>
      <c r="C22" s="281">
        <v>1338</v>
      </c>
      <c r="D22" s="410" t="s">
        <v>77</v>
      </c>
      <c r="E22" s="278">
        <v>0.36</v>
      </c>
      <c r="F22" s="185">
        <v>2465</v>
      </c>
      <c r="G22" s="338"/>
      <c r="H22" s="299">
        <v>0.6821997172496458</v>
      </c>
      <c r="I22" s="300">
        <f t="shared" si="0"/>
        <v>-45.72008113590263</v>
      </c>
      <c r="J22" s="4"/>
    </row>
    <row r="23" spans="1:10" s="9" customFormat="1" ht="18.75">
      <c r="A23" s="124"/>
      <c r="B23" s="4"/>
      <c r="C23" s="183"/>
      <c r="D23" s="411"/>
      <c r="E23" s="280"/>
      <c r="F23" s="187"/>
      <c r="G23" s="412"/>
      <c r="H23" s="283"/>
      <c r="I23" s="300"/>
      <c r="J23" s="4"/>
    </row>
    <row r="24" spans="1:10" s="9" customFormat="1" ht="18.75">
      <c r="A24" s="68" t="s">
        <v>109</v>
      </c>
      <c r="B24" s="4"/>
      <c r="C24" s="281">
        <v>24598</v>
      </c>
      <c r="D24" s="410" t="s">
        <v>77</v>
      </c>
      <c r="E24" s="278">
        <v>0.57</v>
      </c>
      <c r="F24" s="185">
        <v>21532</v>
      </c>
      <c r="G24" s="412"/>
      <c r="H24" s="299">
        <v>0.5821371329218124</v>
      </c>
      <c r="I24" s="300">
        <f t="shared" si="0"/>
        <v>14.23927178153446</v>
      </c>
      <c r="J24" s="4"/>
    </row>
    <row r="25" spans="1:10" s="9" customFormat="1" ht="12.75" customHeight="1">
      <c r="A25" s="68"/>
      <c r="B25" s="4"/>
      <c r="C25" s="281"/>
      <c r="D25" s="411"/>
      <c r="E25" s="278"/>
      <c r="F25" s="185"/>
      <c r="G25" s="412"/>
      <c r="H25" s="299"/>
      <c r="I25" s="300"/>
      <c r="J25" s="4"/>
    </row>
    <row r="26" spans="2:10" s="9" customFormat="1" ht="12.75" customHeight="1">
      <c r="B26" s="4"/>
      <c r="C26" s="183"/>
      <c r="D26" s="183"/>
      <c r="E26" s="186"/>
      <c r="F26" s="187"/>
      <c r="G26" s="7"/>
      <c r="H26" s="7"/>
      <c r="I26" s="7"/>
      <c r="J26" s="7"/>
    </row>
    <row r="27" s="9" customFormat="1" ht="14.25">
      <c r="A27" s="164" t="s">
        <v>110</v>
      </c>
    </row>
    <row r="28" s="9" customFormat="1" ht="5.25" customHeight="1">
      <c r="A28" s="164"/>
    </row>
    <row r="29" spans="1:8" s="9" customFormat="1" ht="14.25" customHeight="1">
      <c r="A29" s="428" t="s">
        <v>241</v>
      </c>
      <c r="G29" s="109"/>
      <c r="H29" s="109"/>
    </row>
    <row r="30" spans="7:8" s="9" customFormat="1" ht="5.25" customHeight="1">
      <c r="G30" s="109"/>
      <c r="H30" s="109"/>
    </row>
    <row r="31" spans="1:8" s="9" customFormat="1" ht="15" customHeight="1">
      <c r="A31" s="428" t="s">
        <v>226</v>
      </c>
      <c r="G31" s="109"/>
      <c r="H31" s="109"/>
    </row>
    <row r="32" spans="7:8" s="9" customFormat="1" ht="5.25" customHeight="1">
      <c r="G32" s="109"/>
      <c r="H32" s="109"/>
    </row>
    <row r="33" spans="1:8" s="9" customFormat="1" ht="12.75" customHeight="1">
      <c r="A33" s="272" t="s">
        <v>154</v>
      </c>
      <c r="G33" s="109"/>
      <c r="H33" s="109"/>
    </row>
    <row r="34" spans="1:8" s="9" customFormat="1" ht="3.75" customHeight="1">
      <c r="A34" s="272"/>
      <c r="G34" s="109"/>
      <c r="H34" s="109"/>
    </row>
    <row r="35" spans="1:8" s="9" customFormat="1" ht="14.25" customHeight="1">
      <c r="A35" s="9" t="s">
        <v>147</v>
      </c>
      <c r="G35" s="109"/>
      <c r="H35" s="109"/>
    </row>
    <row r="36" ht="6.75" customHeight="1">
      <c r="A36" s="272"/>
    </row>
    <row r="37" ht="15.75" customHeight="1"/>
  </sheetData>
  <mergeCells count="6">
    <mergeCell ref="C4:H4"/>
    <mergeCell ref="F14:H14"/>
    <mergeCell ref="C14:E14"/>
    <mergeCell ref="C5:E5"/>
    <mergeCell ref="F5:H5"/>
    <mergeCell ref="C13:H13"/>
  </mergeCells>
  <printOptions/>
  <pageMargins left="1.14173228346457" right="0" top="0.590551181102362" bottom="0.196850393700787" header="0.511811023622047" footer="0.1"/>
  <pageSetup firstPageNumber="16" useFirstPageNumber="1" horizontalDpi="300" verticalDpi="300" orientation="landscape" paperSize="9" r:id="rId1"/>
  <headerFooter alignWithMargins="0">
    <oddFooter>&amp;R&amp;10頁 11</oddFooter>
  </headerFooter>
</worksheet>
</file>

<file path=xl/worksheets/sheet13.xml><?xml version="1.0" encoding="utf-8"?>
<worksheet xmlns="http://schemas.openxmlformats.org/spreadsheetml/2006/main" xmlns:r="http://schemas.openxmlformats.org/officeDocument/2006/relationships">
  <dimension ref="A1:I35"/>
  <sheetViews>
    <sheetView workbookViewId="0" topLeftCell="A1">
      <selection activeCell="A1" sqref="A1"/>
    </sheetView>
  </sheetViews>
  <sheetFormatPr defaultColWidth="9.00390625" defaultRowHeight="16.5"/>
  <cols>
    <col min="1" max="1" width="4.125" style="126" customWidth="1"/>
    <col min="2" max="2" width="32.875" style="126" customWidth="1"/>
    <col min="3" max="3" width="15.00390625" style="126" customWidth="1"/>
    <col min="4" max="4" width="19.625" style="126" customWidth="1"/>
    <col min="5" max="5" width="6.625" style="126" customWidth="1"/>
    <col min="6" max="6" width="12.75390625" style="126" customWidth="1"/>
    <col min="7" max="7" width="19.625" style="126" customWidth="1"/>
    <col min="8" max="8" width="2.125" style="126" customWidth="1"/>
    <col min="9" max="9" width="12.125" style="126" customWidth="1"/>
    <col min="10" max="16384" width="7.75390625" style="126" customWidth="1"/>
  </cols>
  <sheetData>
    <row r="1" ht="34.5" customHeight="1">
      <c r="A1" s="170" t="s">
        <v>46</v>
      </c>
    </row>
    <row r="2" ht="7.5" customHeight="1">
      <c r="A2" s="125"/>
    </row>
    <row r="3" spans="1:9" ht="21">
      <c r="A3" s="326" t="s">
        <v>5</v>
      </c>
      <c r="B3" s="327"/>
      <c r="C3" s="328"/>
      <c r="D3" s="328"/>
      <c r="E3" s="328"/>
      <c r="F3" s="329"/>
      <c r="G3" s="329"/>
      <c r="H3" s="127"/>
      <c r="I3" s="127"/>
    </row>
    <row r="4" spans="1:9" ht="15.75" customHeight="1">
      <c r="A4" s="268"/>
      <c r="C4" s="554" t="s">
        <v>121</v>
      </c>
      <c r="D4" s="554"/>
      <c r="E4" s="325"/>
      <c r="F4" s="553" t="s">
        <v>121</v>
      </c>
      <c r="G4" s="553"/>
      <c r="H4" s="127"/>
      <c r="I4" s="127"/>
    </row>
    <row r="5" spans="2:9" ht="17.25" customHeight="1">
      <c r="B5" s="129"/>
      <c r="C5" s="552" t="s">
        <v>206</v>
      </c>
      <c r="D5" s="552"/>
      <c r="E5" s="271"/>
      <c r="F5" s="551" t="s">
        <v>183</v>
      </c>
      <c r="G5" s="551"/>
      <c r="H5" s="127"/>
      <c r="I5" s="127"/>
    </row>
    <row r="6" spans="1:9" ht="4.5" customHeight="1">
      <c r="A6" s="128"/>
      <c r="B6" s="129"/>
      <c r="C6" s="130"/>
      <c r="D6" s="165"/>
      <c r="E6" s="130"/>
      <c r="F6" s="131"/>
      <c r="G6" s="166"/>
      <c r="H6" s="127"/>
      <c r="I6" s="127"/>
    </row>
    <row r="7" spans="1:7" ht="15" customHeight="1">
      <c r="A7" s="128"/>
      <c r="B7" s="129"/>
      <c r="C7" s="132" t="s">
        <v>22</v>
      </c>
      <c r="D7" s="130" t="s">
        <v>113</v>
      </c>
      <c r="E7" s="130"/>
      <c r="F7" s="133" t="s">
        <v>22</v>
      </c>
      <c r="G7" s="131" t="s">
        <v>113</v>
      </c>
    </row>
    <row r="8" spans="1:7" ht="17.25">
      <c r="A8" s="134"/>
      <c r="B8" s="135"/>
      <c r="C8" s="136" t="s">
        <v>138</v>
      </c>
      <c r="D8" s="137" t="s">
        <v>140</v>
      </c>
      <c r="E8" s="136"/>
      <c r="F8" s="138" t="s">
        <v>139</v>
      </c>
      <c r="G8" s="139" t="s">
        <v>140</v>
      </c>
    </row>
    <row r="9" spans="1:7" ht="8.25" customHeight="1">
      <c r="A9" s="128"/>
      <c r="B9" s="129"/>
      <c r="C9" s="140"/>
      <c r="D9" s="140"/>
      <c r="E9" s="140"/>
      <c r="F9" s="129"/>
      <c r="G9" s="129"/>
    </row>
    <row r="10" spans="1:7" ht="15" customHeight="1">
      <c r="A10" s="342" t="s">
        <v>25</v>
      </c>
      <c r="B10" s="340"/>
      <c r="C10" s="141">
        <f>SUM(C11:C20)</f>
        <v>41840267</v>
      </c>
      <c r="D10" s="141">
        <f>SUM(D11:D20)</f>
        <v>182300</v>
      </c>
      <c r="E10" s="128"/>
      <c r="F10" s="142">
        <f>SUM(F11:F20)</f>
        <v>44721743</v>
      </c>
      <c r="G10" s="142">
        <f>SUM(G11:G20)</f>
        <v>184551</v>
      </c>
    </row>
    <row r="11" spans="1:7" ht="17.25">
      <c r="A11" s="343" t="s">
        <v>26</v>
      </c>
      <c r="B11" s="340"/>
      <c r="C11" s="141">
        <v>19934081</v>
      </c>
      <c r="D11" s="141">
        <v>89724</v>
      </c>
      <c r="E11" s="128"/>
      <c r="F11" s="142">
        <v>21716508</v>
      </c>
      <c r="G11" s="142">
        <v>73034</v>
      </c>
    </row>
    <row r="12" spans="1:7" ht="18" customHeight="1">
      <c r="A12" s="343" t="s">
        <v>27</v>
      </c>
      <c r="B12" s="340"/>
      <c r="C12" s="141">
        <v>8953086</v>
      </c>
      <c r="D12" s="141">
        <v>6832</v>
      </c>
      <c r="E12" s="128"/>
      <c r="F12" s="142">
        <v>7961028</v>
      </c>
      <c r="G12" s="142">
        <v>2945</v>
      </c>
    </row>
    <row r="13" spans="1:7" ht="18" customHeight="1">
      <c r="A13" s="344" t="s">
        <v>67</v>
      </c>
      <c r="B13" s="340"/>
      <c r="C13" s="141">
        <v>11909653</v>
      </c>
      <c r="D13" s="141">
        <v>78528</v>
      </c>
      <c r="E13" s="128"/>
      <c r="F13" s="142">
        <v>14440965</v>
      </c>
      <c r="G13" s="142">
        <v>96120</v>
      </c>
    </row>
    <row r="14" spans="1:7" ht="18" customHeight="1">
      <c r="A14" s="344" t="s">
        <v>164</v>
      </c>
      <c r="B14" s="340"/>
      <c r="C14" s="141">
        <v>768439</v>
      </c>
      <c r="D14" s="141">
        <v>893</v>
      </c>
      <c r="E14" s="128"/>
      <c r="F14" s="142">
        <v>318395</v>
      </c>
      <c r="G14" s="142">
        <v>345</v>
      </c>
    </row>
    <row r="15" spans="1:7" ht="18" customHeight="1">
      <c r="A15" s="10" t="s">
        <v>165</v>
      </c>
      <c r="B15" s="340"/>
      <c r="C15" s="476" t="s">
        <v>155</v>
      </c>
      <c r="D15" s="476" t="s">
        <v>155</v>
      </c>
      <c r="E15" s="128"/>
      <c r="F15" s="142">
        <v>9</v>
      </c>
      <c r="G15" s="142">
        <v>0</v>
      </c>
    </row>
    <row r="16" spans="1:7" ht="18" customHeight="1">
      <c r="A16" s="343" t="s">
        <v>28</v>
      </c>
      <c r="B16" s="340"/>
      <c r="C16" s="141">
        <v>265715</v>
      </c>
      <c r="D16" s="141">
        <v>6002</v>
      </c>
      <c r="E16" s="128"/>
      <c r="F16" s="142">
        <v>257015</v>
      </c>
      <c r="G16" s="142">
        <v>9449</v>
      </c>
    </row>
    <row r="17" spans="1:7" ht="18" customHeight="1">
      <c r="A17" s="344" t="s">
        <v>188</v>
      </c>
      <c r="B17" s="340"/>
      <c r="C17" s="476" t="s">
        <v>155</v>
      </c>
      <c r="D17" s="476" t="s">
        <v>155</v>
      </c>
      <c r="E17" s="128"/>
      <c r="F17" s="142">
        <v>39</v>
      </c>
      <c r="G17" s="142">
        <v>0</v>
      </c>
    </row>
    <row r="18" spans="1:7" ht="18" customHeight="1">
      <c r="A18" s="343" t="s">
        <v>142</v>
      </c>
      <c r="B18" s="340"/>
      <c r="C18" s="141">
        <v>204</v>
      </c>
      <c r="D18" s="141">
        <v>0</v>
      </c>
      <c r="E18" s="128"/>
      <c r="F18" s="142">
        <v>891</v>
      </c>
      <c r="G18" s="142">
        <v>91</v>
      </c>
    </row>
    <row r="19" spans="1:7" ht="18" customHeight="1">
      <c r="A19" s="343" t="s">
        <v>143</v>
      </c>
      <c r="B19" s="340"/>
      <c r="C19" s="141">
        <v>2528</v>
      </c>
      <c r="D19" s="141">
        <v>58</v>
      </c>
      <c r="E19" s="128"/>
      <c r="F19" s="142">
        <v>23818</v>
      </c>
      <c r="G19" s="142">
        <v>2435</v>
      </c>
    </row>
    <row r="20" spans="1:7" ht="18" customHeight="1">
      <c r="A20" s="343" t="s">
        <v>187</v>
      </c>
      <c r="B20" s="340"/>
      <c r="C20" s="141">
        <v>6561</v>
      </c>
      <c r="D20" s="141">
        <v>263</v>
      </c>
      <c r="E20" s="128"/>
      <c r="F20" s="142">
        <v>3075</v>
      </c>
      <c r="G20" s="142">
        <v>132</v>
      </c>
    </row>
    <row r="21" spans="1:7" ht="8.25" customHeight="1">
      <c r="A21" s="343"/>
      <c r="B21" s="340"/>
      <c r="C21" s="359"/>
      <c r="D21" s="141"/>
      <c r="E21" s="128"/>
      <c r="F21" s="360"/>
      <c r="G21" s="142"/>
    </row>
    <row r="22" spans="1:7" ht="18" customHeight="1">
      <c r="A22" s="345" t="s">
        <v>29</v>
      </c>
      <c r="B22" s="340"/>
      <c r="C22" s="145">
        <f>SUM(C23:C27)</f>
        <v>52045919</v>
      </c>
      <c r="D22" s="141">
        <f>SUM(D23:D27)</f>
        <v>6083864</v>
      </c>
      <c r="E22" s="128"/>
      <c r="F22" s="143">
        <f>SUM(F23:F27)</f>
        <v>60284993</v>
      </c>
      <c r="G22" s="142">
        <f>SUM(G23:G27)</f>
        <v>4121563</v>
      </c>
    </row>
    <row r="23" spans="1:7" ht="18" customHeight="1">
      <c r="A23" s="343" t="s">
        <v>30</v>
      </c>
      <c r="B23" s="340"/>
      <c r="C23" s="145">
        <v>5089883</v>
      </c>
      <c r="D23" s="141">
        <v>371519</v>
      </c>
      <c r="E23" s="128"/>
      <c r="F23" s="143">
        <v>3820797</v>
      </c>
      <c r="G23" s="142">
        <v>75829</v>
      </c>
    </row>
    <row r="24" spans="1:8" ht="17.25" customHeight="1">
      <c r="A24" s="343" t="s">
        <v>144</v>
      </c>
      <c r="B24" s="340"/>
      <c r="C24" s="147">
        <v>270765</v>
      </c>
      <c r="D24" s="141">
        <v>8444</v>
      </c>
      <c r="E24" s="128"/>
      <c r="F24" s="144">
        <v>156957</v>
      </c>
      <c r="G24" s="142">
        <v>1796</v>
      </c>
      <c r="H24" s="146"/>
    </row>
    <row r="25" spans="1:9" ht="18" customHeight="1">
      <c r="A25" s="344" t="s">
        <v>145</v>
      </c>
      <c r="B25" s="340"/>
      <c r="C25" s="147">
        <v>1853137</v>
      </c>
      <c r="D25" s="141">
        <v>309779</v>
      </c>
      <c r="E25" s="128"/>
      <c r="F25" s="144">
        <v>1613988</v>
      </c>
      <c r="G25" s="142">
        <v>59592</v>
      </c>
      <c r="H25" s="146"/>
      <c r="I25" s="146"/>
    </row>
    <row r="26" spans="1:9" ht="18" customHeight="1">
      <c r="A26" s="344" t="s">
        <v>189</v>
      </c>
      <c r="B26" s="340"/>
      <c r="C26" s="477" t="s">
        <v>155</v>
      </c>
      <c r="D26" s="476" t="s">
        <v>155</v>
      </c>
      <c r="E26" s="128"/>
      <c r="F26" s="144">
        <v>386</v>
      </c>
      <c r="G26" s="142">
        <v>0</v>
      </c>
      <c r="H26" s="146"/>
      <c r="I26" s="146"/>
    </row>
    <row r="27" spans="1:9" ht="18" customHeight="1">
      <c r="A27" s="343" t="s">
        <v>31</v>
      </c>
      <c r="B27" s="340"/>
      <c r="C27" s="145">
        <v>44832134</v>
      </c>
      <c r="D27" s="141">
        <v>5394122</v>
      </c>
      <c r="E27" s="128"/>
      <c r="F27" s="143">
        <v>54692865</v>
      </c>
      <c r="G27" s="142">
        <v>3984346</v>
      </c>
      <c r="H27" s="146"/>
      <c r="I27" s="146"/>
    </row>
    <row r="28" spans="1:9" ht="8.25" customHeight="1">
      <c r="A28" s="346"/>
      <c r="B28" s="347"/>
      <c r="C28" s="359"/>
      <c r="D28" s="359"/>
      <c r="E28" s="128"/>
      <c r="F28" s="360"/>
      <c r="G28" s="360"/>
      <c r="H28" s="146"/>
      <c r="I28" s="146"/>
    </row>
    <row r="29" spans="1:9" ht="17.25">
      <c r="A29" s="348" t="s">
        <v>32</v>
      </c>
      <c r="B29" s="341"/>
      <c r="C29" s="361">
        <f>C22+C10</f>
        <v>93886186</v>
      </c>
      <c r="D29" s="361">
        <f>SUM(D10,D22)</f>
        <v>6266164</v>
      </c>
      <c r="E29" s="134"/>
      <c r="F29" s="362">
        <f>F22+F10</f>
        <v>105006736</v>
      </c>
      <c r="G29" s="362">
        <f>SUM(G10,G22)</f>
        <v>4306114</v>
      </c>
      <c r="H29" s="148"/>
      <c r="I29" s="149"/>
    </row>
    <row r="30" spans="1:9" ht="9.75" customHeight="1">
      <c r="A30" s="150"/>
      <c r="B30" s="151"/>
      <c r="C30" s="152"/>
      <c r="D30" s="152"/>
      <c r="E30" s="149"/>
      <c r="F30" s="152"/>
      <c r="G30" s="152"/>
      <c r="H30" s="148"/>
      <c r="I30" s="149"/>
    </row>
    <row r="31" spans="1:9" ht="15" customHeight="1">
      <c r="A31" s="413">
        <v>1</v>
      </c>
      <c r="B31" s="353" t="s">
        <v>167</v>
      </c>
      <c r="C31" s="152"/>
      <c r="D31" s="152"/>
      <c r="E31" s="149"/>
      <c r="F31" s="152"/>
      <c r="G31" s="152"/>
      <c r="H31" s="148"/>
      <c r="I31" s="149"/>
    </row>
    <row r="32" spans="1:9" ht="15" customHeight="1">
      <c r="A32" s="413">
        <v>2</v>
      </c>
      <c r="B32" s="353" t="s">
        <v>186</v>
      </c>
      <c r="C32" s="354"/>
      <c r="D32" s="152"/>
      <c r="E32" s="149"/>
      <c r="F32" s="152"/>
      <c r="G32" s="152"/>
      <c r="H32" s="148"/>
      <c r="I32" s="149"/>
    </row>
    <row r="33" spans="1:9" ht="15" customHeight="1">
      <c r="A33" s="413">
        <v>3</v>
      </c>
      <c r="B33" s="443" t="s">
        <v>192</v>
      </c>
      <c r="C33" s="153"/>
      <c r="D33" s="153"/>
      <c r="E33" s="153"/>
      <c r="F33" s="153"/>
      <c r="G33" s="153"/>
      <c r="H33" s="148"/>
      <c r="I33" s="149"/>
    </row>
    <row r="34" spans="1:2" ht="15" customHeight="1">
      <c r="A34" s="413">
        <v>4</v>
      </c>
      <c r="B34" s="353" t="s">
        <v>166</v>
      </c>
    </row>
    <row r="35" spans="1:2" ht="15" customHeight="1">
      <c r="A35" s="413">
        <v>5</v>
      </c>
      <c r="B35" s="443" t="s">
        <v>191</v>
      </c>
    </row>
  </sheetData>
  <mergeCells count="4">
    <mergeCell ref="F5:G5"/>
    <mergeCell ref="C5:D5"/>
    <mergeCell ref="F4:G4"/>
    <mergeCell ref="C4:D4"/>
  </mergeCells>
  <printOptions horizontalCentered="1"/>
  <pageMargins left="0.393700787401575" right="0" top="0.393700787401575" bottom="0.196850393700787" header="0.393700787401575" footer="0.1"/>
  <pageSetup firstPageNumber="20" useFirstPageNumber="1" horizontalDpi="300" verticalDpi="300" orientation="landscape" paperSize="9" r:id="rId1"/>
  <headerFooter alignWithMargins="0">
    <oddFooter>&amp;R&amp;10頁 12
</oddFooter>
  </headerFooter>
</worksheet>
</file>

<file path=xl/worksheets/sheet14.xml><?xml version="1.0" encoding="utf-8"?>
<worksheet xmlns="http://schemas.openxmlformats.org/spreadsheetml/2006/main" xmlns:r="http://schemas.openxmlformats.org/officeDocument/2006/relationships">
  <dimension ref="A1:I29"/>
  <sheetViews>
    <sheetView workbookViewId="0" topLeftCell="A1">
      <selection activeCell="H24" sqref="H24"/>
    </sheetView>
  </sheetViews>
  <sheetFormatPr defaultColWidth="9.00390625" defaultRowHeight="16.5"/>
  <cols>
    <col min="2" max="2" width="2.375" style="0" customWidth="1"/>
    <col min="4" max="4" width="30.625" style="0" customWidth="1"/>
    <col min="5" max="5" width="15.875" style="0" customWidth="1"/>
    <col min="6" max="6" width="7.625" style="0" customWidth="1"/>
    <col min="11" max="11" width="12.75390625" style="0" customWidth="1"/>
  </cols>
  <sheetData>
    <row r="1" spans="1:7" ht="18.75">
      <c r="A1" s="61" t="s">
        <v>227</v>
      </c>
      <c r="B1" s="61"/>
      <c r="C1" s="1"/>
      <c r="D1" s="1"/>
      <c r="E1" s="1"/>
      <c r="F1" s="1"/>
      <c r="G1" s="9"/>
    </row>
    <row r="2" spans="1:7" ht="18.75">
      <c r="A2" s="61"/>
      <c r="B2" s="61"/>
      <c r="C2" s="1"/>
      <c r="D2" s="1"/>
      <c r="E2" s="1"/>
      <c r="F2" s="1"/>
      <c r="G2" s="9"/>
    </row>
    <row r="3" spans="1:7" ht="16.5">
      <c r="A3" s="163"/>
      <c r="B3" s="163"/>
      <c r="C3" s="8"/>
      <c r="D3" s="8"/>
      <c r="E3" s="12"/>
      <c r="F3" s="1"/>
      <c r="G3" s="9"/>
    </row>
    <row r="4" spans="1:7" ht="21.75" customHeight="1">
      <c r="A4" s="311" t="s">
        <v>12</v>
      </c>
      <c r="B4" s="312"/>
      <c r="C4" s="313" t="s">
        <v>11</v>
      </c>
      <c r="D4" s="314"/>
      <c r="E4" s="555" t="s">
        <v>125</v>
      </c>
      <c r="F4" s="556"/>
      <c r="G4" s="9"/>
    </row>
    <row r="5" spans="1:7" ht="14.25" customHeight="1">
      <c r="A5" s="315"/>
      <c r="B5" s="316"/>
      <c r="C5" s="317"/>
      <c r="D5" s="318"/>
      <c r="E5" s="557" t="s">
        <v>126</v>
      </c>
      <c r="F5" s="558"/>
      <c r="G5" s="9"/>
    </row>
    <row r="6" spans="1:9" ht="16.5">
      <c r="A6" s="226">
        <v>1</v>
      </c>
      <c r="B6" s="157"/>
      <c r="C6" s="322" t="s">
        <v>133</v>
      </c>
      <c r="D6" s="319"/>
      <c r="E6" s="320">
        <v>2790.090217</v>
      </c>
      <c r="F6" s="238"/>
      <c r="G6" s="9"/>
      <c r="I6" s="296"/>
    </row>
    <row r="7" spans="1:9" ht="16.5">
      <c r="A7" s="226">
        <v>2</v>
      </c>
      <c r="B7" s="157"/>
      <c r="C7" s="296" t="s">
        <v>151</v>
      </c>
      <c r="D7" s="319"/>
      <c r="E7" s="320">
        <v>1438.121952</v>
      </c>
      <c r="F7" s="238"/>
      <c r="G7" s="9"/>
      <c r="I7" s="296"/>
    </row>
    <row r="8" spans="1:9" ht="16.5">
      <c r="A8" s="226">
        <v>3</v>
      </c>
      <c r="B8" s="157"/>
      <c r="C8" s="296" t="s">
        <v>127</v>
      </c>
      <c r="D8" s="319"/>
      <c r="E8" s="320">
        <v>1042.861622</v>
      </c>
      <c r="F8" s="238"/>
      <c r="G8" s="9"/>
      <c r="I8" s="156"/>
    </row>
    <row r="9" spans="1:9" ht="16.5">
      <c r="A9" s="226">
        <v>4</v>
      </c>
      <c r="B9" s="157"/>
      <c r="C9" s="156" t="s">
        <v>148</v>
      </c>
      <c r="D9" s="319"/>
      <c r="E9" s="349">
        <v>839.318035</v>
      </c>
      <c r="F9" s="238"/>
      <c r="G9" s="9"/>
      <c r="I9" s="296"/>
    </row>
    <row r="10" spans="1:7" ht="16.5">
      <c r="A10" s="226">
        <v>5</v>
      </c>
      <c r="B10" s="157"/>
      <c r="C10" s="156" t="s">
        <v>228</v>
      </c>
      <c r="D10" s="319"/>
      <c r="E10" s="349">
        <v>761.389823</v>
      </c>
      <c r="F10" s="238"/>
      <c r="G10" s="9"/>
    </row>
    <row r="11" spans="1:7" ht="16.5">
      <c r="A11" s="226">
        <v>6</v>
      </c>
      <c r="B11" s="157"/>
      <c r="C11" s="156" t="s">
        <v>242</v>
      </c>
      <c r="D11" s="319"/>
      <c r="E11" s="349">
        <v>753.73821</v>
      </c>
      <c r="F11" s="238"/>
      <c r="G11" s="9"/>
    </row>
    <row r="12" spans="1:7" ht="16.5">
      <c r="A12" s="226">
        <v>7</v>
      </c>
      <c r="B12" s="157"/>
      <c r="C12" s="296" t="s">
        <v>141</v>
      </c>
      <c r="D12" s="319"/>
      <c r="E12" s="349">
        <v>636.85429</v>
      </c>
      <c r="F12" s="238"/>
      <c r="G12" s="9"/>
    </row>
    <row r="13" spans="1:9" ht="16.5">
      <c r="A13" s="226">
        <v>8</v>
      </c>
      <c r="B13" s="157"/>
      <c r="C13" s="156" t="s">
        <v>174</v>
      </c>
      <c r="D13" s="319"/>
      <c r="E13" s="349">
        <v>494.330023</v>
      </c>
      <c r="F13" s="238"/>
      <c r="G13" s="9"/>
      <c r="H13" s="296"/>
      <c r="I13" s="296"/>
    </row>
    <row r="14" spans="1:9" ht="16.5">
      <c r="A14" s="226">
        <v>9</v>
      </c>
      <c r="B14" s="157"/>
      <c r="C14" s="296" t="s">
        <v>128</v>
      </c>
      <c r="D14" s="319"/>
      <c r="E14" s="349">
        <v>446.129462</v>
      </c>
      <c r="F14" s="238"/>
      <c r="G14" s="9"/>
      <c r="I14" s="296"/>
    </row>
    <row r="15" spans="1:9" ht="16.5">
      <c r="A15" s="227">
        <v>10</v>
      </c>
      <c r="B15" s="229"/>
      <c r="C15" s="296" t="s">
        <v>137</v>
      </c>
      <c r="D15" s="310"/>
      <c r="E15" s="349">
        <v>149.340415</v>
      </c>
      <c r="F15" s="236"/>
      <c r="G15" s="9"/>
      <c r="H15" s="296"/>
      <c r="I15" s="156"/>
    </row>
    <row r="16" spans="1:7" ht="28.5" customHeight="1">
      <c r="A16" s="433" t="s">
        <v>180</v>
      </c>
      <c r="B16" s="434"/>
      <c r="C16" s="438" t="s">
        <v>182</v>
      </c>
      <c r="D16" s="437"/>
      <c r="E16" s="436" t="s">
        <v>181</v>
      </c>
      <c r="F16" s="435"/>
      <c r="G16" s="9"/>
    </row>
    <row r="17" spans="1:7" ht="16.5">
      <c r="A17" s="494">
        <v>14</v>
      </c>
      <c r="B17" s="495"/>
      <c r="C17" s="496" t="s">
        <v>19</v>
      </c>
      <c r="D17" s="497"/>
      <c r="E17" s="504">
        <v>90.1</v>
      </c>
      <c r="F17" s="505"/>
      <c r="G17" s="9"/>
    </row>
    <row r="18" spans="1:7" ht="14.25" customHeight="1">
      <c r="A18" s="9"/>
      <c r="B18" s="9"/>
      <c r="C18" s="9"/>
      <c r="D18" s="1"/>
      <c r="E18" s="1"/>
      <c r="F18" s="2"/>
      <c r="G18" s="9"/>
    </row>
    <row r="19" spans="1:7" ht="16.5">
      <c r="A19" s="9" t="s">
        <v>169</v>
      </c>
      <c r="B19" s="9"/>
      <c r="C19" s="9"/>
      <c r="D19" s="9"/>
      <c r="E19" s="9"/>
      <c r="F19" s="4"/>
      <c r="G19" s="9"/>
    </row>
    <row r="20" spans="1:7" ht="9" customHeight="1">
      <c r="A20" s="9"/>
      <c r="B20" s="9"/>
      <c r="C20" s="9"/>
      <c r="D20" s="9"/>
      <c r="E20" s="9"/>
      <c r="F20" s="4"/>
      <c r="G20" s="9"/>
    </row>
    <row r="21" spans="1:7" ht="16.5">
      <c r="A21" s="9" t="s">
        <v>129</v>
      </c>
      <c r="B21" s="9"/>
      <c r="C21" s="9"/>
      <c r="D21" s="9"/>
      <c r="E21" s="9"/>
      <c r="F21" s="4"/>
      <c r="G21" s="9"/>
    </row>
    <row r="22" spans="1:7" ht="9" customHeight="1">
      <c r="A22" s="9"/>
      <c r="B22" s="9"/>
      <c r="C22" s="9"/>
      <c r="D22" s="9"/>
      <c r="E22" s="9"/>
      <c r="F22" s="4"/>
      <c r="G22" s="9"/>
    </row>
    <row r="23" spans="1:7" ht="16.5">
      <c r="A23" s="9" t="s">
        <v>130</v>
      </c>
      <c r="B23" s="9"/>
      <c r="C23" s="9"/>
      <c r="D23" s="9"/>
      <c r="E23" s="9"/>
      <c r="F23" s="4"/>
      <c r="G23" s="9"/>
    </row>
    <row r="24" spans="1:7" ht="9" customHeight="1">
      <c r="A24" s="9"/>
      <c r="B24" s="9"/>
      <c r="C24" s="9"/>
      <c r="D24" s="9"/>
      <c r="E24" s="9"/>
      <c r="F24" s="9"/>
      <c r="G24" s="9"/>
    </row>
    <row r="25" spans="1:6" ht="16.5">
      <c r="A25" s="9" t="s">
        <v>35</v>
      </c>
      <c r="F25" s="9"/>
    </row>
    <row r="26" ht="9" customHeight="1"/>
    <row r="27" spans="2:4" ht="16.5">
      <c r="B27" s="9"/>
      <c r="C27" s="9"/>
      <c r="D27" s="9"/>
    </row>
    <row r="28" ht="16.5">
      <c r="A28" s="9"/>
    </row>
    <row r="29" ht="16.5">
      <c r="A29" s="9"/>
    </row>
  </sheetData>
  <mergeCells count="2">
    <mergeCell ref="E4:F4"/>
    <mergeCell ref="E5:F5"/>
  </mergeCells>
  <printOptions/>
  <pageMargins left="0.94488188976378" right="0" top="0.984251968503937" bottom="0.196850393700787" header="0.511811023622047" footer="0.1"/>
  <pageSetup firstPageNumber="21" useFirstPageNumber="1" horizontalDpi="600" verticalDpi="600" orientation="landscape" paperSize="9" r:id="rId1"/>
  <headerFooter alignWithMargins="0">
    <oddFooter>&amp;R&amp;10頁 13</oddFooter>
  </headerFooter>
</worksheet>
</file>

<file path=xl/worksheets/sheet15.xml><?xml version="1.0" encoding="utf-8"?>
<worksheet xmlns="http://schemas.openxmlformats.org/spreadsheetml/2006/main" xmlns:r="http://schemas.openxmlformats.org/officeDocument/2006/relationships">
  <dimension ref="A1:H26"/>
  <sheetViews>
    <sheetView workbookViewId="0" topLeftCell="A1">
      <selection activeCell="A1" sqref="A1"/>
    </sheetView>
  </sheetViews>
  <sheetFormatPr defaultColWidth="9.00390625" defaultRowHeight="16.5"/>
  <cols>
    <col min="2" max="2" width="2.375" style="0" customWidth="1"/>
    <col min="4" max="4" width="29.875" style="0" customWidth="1"/>
    <col min="5" max="5" width="25.625" style="0" customWidth="1"/>
    <col min="6" max="6" width="10.50390625" style="0" customWidth="1"/>
    <col min="11" max="11" width="7.375" style="0" customWidth="1"/>
    <col min="12" max="12" width="7.875" style="0" customWidth="1"/>
  </cols>
  <sheetData>
    <row r="1" spans="1:8" ht="18.75">
      <c r="A1" s="61" t="s">
        <v>229</v>
      </c>
      <c r="B1" s="61"/>
      <c r="C1" s="1"/>
      <c r="D1" s="1"/>
      <c r="E1" s="1"/>
      <c r="F1" s="1"/>
      <c r="G1" s="9"/>
      <c r="H1" s="9"/>
    </row>
    <row r="2" spans="1:8" ht="18.75">
      <c r="A2" s="61"/>
      <c r="B2" s="61"/>
      <c r="C2" s="1"/>
      <c r="D2" s="1"/>
      <c r="E2" s="1"/>
      <c r="F2" s="1"/>
      <c r="G2" s="9"/>
      <c r="H2" s="9"/>
    </row>
    <row r="3" spans="1:8" ht="16.5">
      <c r="A3" s="163"/>
      <c r="B3" s="163"/>
      <c r="C3" s="8"/>
      <c r="D3" s="8"/>
      <c r="E3" s="12"/>
      <c r="F3" s="1"/>
      <c r="G3" s="9"/>
      <c r="H3" s="9"/>
    </row>
    <row r="4" spans="1:8" ht="21.75" customHeight="1">
      <c r="A4" s="311" t="s">
        <v>12</v>
      </c>
      <c r="B4" s="312"/>
      <c r="C4" s="313" t="s">
        <v>11</v>
      </c>
      <c r="D4" s="314"/>
      <c r="E4" s="555" t="s">
        <v>131</v>
      </c>
      <c r="F4" s="556"/>
      <c r="G4" s="9"/>
      <c r="H4" s="9"/>
    </row>
    <row r="5" spans="1:8" ht="14.25" customHeight="1">
      <c r="A5" s="315"/>
      <c r="B5" s="316"/>
      <c r="C5" s="317"/>
      <c r="D5" s="318"/>
      <c r="E5" s="557" t="s">
        <v>132</v>
      </c>
      <c r="F5" s="558"/>
      <c r="G5" s="9"/>
      <c r="H5" s="9"/>
    </row>
    <row r="6" spans="1:8" ht="16.5">
      <c r="A6" s="226">
        <v>1</v>
      </c>
      <c r="B6" s="157"/>
      <c r="C6" s="156" t="s">
        <v>228</v>
      </c>
      <c r="D6" s="319"/>
      <c r="E6" s="320">
        <v>462775046.14398205</v>
      </c>
      <c r="F6" s="238"/>
      <c r="G6" s="9"/>
      <c r="H6" s="9"/>
    </row>
    <row r="7" spans="1:8" ht="16.5">
      <c r="A7" s="226">
        <v>2</v>
      </c>
      <c r="B7" s="157"/>
      <c r="C7" s="296" t="s">
        <v>151</v>
      </c>
      <c r="D7" s="319"/>
      <c r="E7" s="320">
        <v>101323295.004399</v>
      </c>
      <c r="F7" s="291"/>
      <c r="G7" s="9"/>
      <c r="H7" s="9"/>
    </row>
    <row r="8" spans="1:7" ht="16.5">
      <c r="A8" s="226">
        <v>3</v>
      </c>
      <c r="B8" s="157"/>
      <c r="C8" s="322" t="s">
        <v>133</v>
      </c>
      <c r="D8" s="323"/>
      <c r="E8" s="320">
        <v>43613969.54590601</v>
      </c>
      <c r="F8" s="238"/>
      <c r="G8" s="9"/>
    </row>
    <row r="9" spans="1:8" ht="16.5">
      <c r="A9" s="226">
        <v>4</v>
      </c>
      <c r="B9" s="157"/>
      <c r="C9" s="156" t="s">
        <v>242</v>
      </c>
      <c r="D9" s="319"/>
      <c r="E9" s="320">
        <v>40732163</v>
      </c>
      <c r="F9" s="238"/>
      <c r="G9" s="9"/>
      <c r="H9" s="9"/>
    </row>
    <row r="10" spans="1:8" ht="16.5">
      <c r="A10" s="506">
        <v>5</v>
      </c>
      <c r="B10" s="524"/>
      <c r="C10" s="525" t="s">
        <v>19</v>
      </c>
      <c r="D10" s="526"/>
      <c r="E10" s="527">
        <v>3985679.816688</v>
      </c>
      <c r="F10" s="510"/>
      <c r="G10" s="9"/>
      <c r="H10" s="9"/>
    </row>
    <row r="11" spans="1:7" ht="16.5">
      <c r="A11" s="226">
        <v>6</v>
      </c>
      <c r="B11" s="157"/>
      <c r="C11" s="322" t="s">
        <v>163</v>
      </c>
      <c r="D11" s="323"/>
      <c r="E11" s="478">
        <v>3474017.6091329996</v>
      </c>
      <c r="F11" s="238"/>
      <c r="G11" s="9"/>
    </row>
    <row r="12" spans="1:8" ht="16.5">
      <c r="A12" s="226">
        <v>7</v>
      </c>
      <c r="B12" s="157"/>
      <c r="C12" s="296" t="s">
        <v>137</v>
      </c>
      <c r="D12" s="319"/>
      <c r="E12" s="320">
        <v>3190157.618562</v>
      </c>
      <c r="F12" s="238"/>
      <c r="G12" s="9"/>
      <c r="H12" s="9"/>
    </row>
    <row r="13" spans="1:8" ht="16.5">
      <c r="A13" s="226">
        <v>8</v>
      </c>
      <c r="B13" s="157"/>
      <c r="C13" s="156" t="s">
        <v>141</v>
      </c>
      <c r="D13" s="291"/>
      <c r="E13" s="320">
        <v>2910876.269743</v>
      </c>
      <c r="F13" s="238"/>
      <c r="G13" s="9"/>
      <c r="H13" s="9"/>
    </row>
    <row r="14" spans="1:8" ht="16.5">
      <c r="A14" s="226">
        <v>9</v>
      </c>
      <c r="B14" s="157"/>
      <c r="C14" s="156" t="s">
        <v>225</v>
      </c>
      <c r="D14" s="319"/>
      <c r="E14" s="320">
        <v>1741730.7436860004</v>
      </c>
      <c r="F14" s="238"/>
      <c r="G14" s="9"/>
      <c r="H14" s="9"/>
    </row>
    <row r="15" spans="1:8" ht="16.5">
      <c r="A15" s="227">
        <v>10</v>
      </c>
      <c r="B15" s="229"/>
      <c r="C15" s="203" t="s">
        <v>224</v>
      </c>
      <c r="D15" s="310"/>
      <c r="E15" s="431">
        <v>1271388.623108</v>
      </c>
      <c r="F15" s="236"/>
      <c r="G15" s="9"/>
      <c r="H15" s="9"/>
    </row>
    <row r="16" spans="1:8" ht="14.25" customHeight="1">
      <c r="A16" s="9"/>
      <c r="B16" s="9"/>
      <c r="C16" s="9"/>
      <c r="D16" s="1"/>
      <c r="E16" s="321"/>
      <c r="F16" s="2"/>
      <c r="G16" s="9"/>
      <c r="H16" s="9"/>
    </row>
    <row r="17" spans="1:8" ht="16.5">
      <c r="A17" s="9" t="s">
        <v>169</v>
      </c>
      <c r="B17" s="9"/>
      <c r="C17" s="9"/>
      <c r="D17" s="9"/>
      <c r="E17" s="9"/>
      <c r="F17" s="4"/>
      <c r="G17" s="9"/>
      <c r="H17" s="9"/>
    </row>
    <row r="18" spans="1:8" ht="9" customHeight="1">
      <c r="A18" s="9"/>
      <c r="B18" s="9"/>
      <c r="C18" s="9"/>
      <c r="D18" s="9"/>
      <c r="E18" s="9"/>
      <c r="F18" s="4"/>
      <c r="G18" s="9"/>
      <c r="H18" s="9"/>
    </row>
    <row r="19" spans="1:8" ht="16.5" customHeight="1">
      <c r="A19" s="9" t="s">
        <v>134</v>
      </c>
      <c r="B19" s="9"/>
      <c r="C19" s="9"/>
      <c r="D19" s="9"/>
      <c r="E19" s="9"/>
      <c r="F19" s="4"/>
      <c r="G19" s="9"/>
      <c r="H19" s="9"/>
    </row>
    <row r="20" spans="1:8" ht="9" customHeight="1">
      <c r="A20" s="9"/>
      <c r="B20" s="9"/>
      <c r="C20" s="9"/>
      <c r="D20" s="9"/>
      <c r="E20" s="9"/>
      <c r="F20" s="4"/>
      <c r="G20" s="9"/>
      <c r="H20" s="9"/>
    </row>
    <row r="21" spans="1:8" ht="16.5">
      <c r="A21" s="9" t="s">
        <v>129</v>
      </c>
      <c r="B21" s="9"/>
      <c r="C21" s="9"/>
      <c r="D21" s="9"/>
      <c r="E21" s="9"/>
      <c r="F21" s="4"/>
      <c r="G21" s="9"/>
      <c r="H21" s="9"/>
    </row>
    <row r="22" spans="1:8" ht="9" customHeight="1">
      <c r="A22" s="9"/>
      <c r="B22" s="9"/>
      <c r="C22" s="9"/>
      <c r="D22" s="9"/>
      <c r="E22" s="9"/>
      <c r="F22" s="4"/>
      <c r="G22" s="9"/>
      <c r="H22" s="9"/>
    </row>
    <row r="23" spans="1:8" ht="16.5">
      <c r="A23" s="273" t="s">
        <v>135</v>
      </c>
      <c r="B23" s="9"/>
      <c r="C23" s="9"/>
      <c r="D23" s="9"/>
      <c r="E23" s="9"/>
      <c r="F23" s="4"/>
      <c r="G23" s="9"/>
      <c r="H23" s="9"/>
    </row>
    <row r="24" spans="1:8" ht="14.25" customHeight="1">
      <c r="A24" s="273" t="s">
        <v>194</v>
      </c>
      <c r="B24" s="9"/>
      <c r="C24" s="9"/>
      <c r="D24" s="9"/>
      <c r="E24" s="9"/>
      <c r="F24" s="9"/>
      <c r="G24" s="9"/>
      <c r="H24" s="9"/>
    </row>
    <row r="25" spans="1:8" ht="9" customHeight="1">
      <c r="A25" s="273"/>
      <c r="B25" s="9"/>
      <c r="C25" s="9"/>
      <c r="D25" s="9"/>
      <c r="E25" s="9"/>
      <c r="F25" s="9"/>
      <c r="G25" s="9"/>
      <c r="H25" s="9"/>
    </row>
    <row r="26" spans="1:6" ht="16.5">
      <c r="A26" s="9" t="s">
        <v>35</v>
      </c>
      <c r="F26" s="9"/>
    </row>
    <row r="27" ht="9" customHeight="1"/>
  </sheetData>
  <mergeCells count="2">
    <mergeCell ref="E4:F4"/>
    <mergeCell ref="E5:F5"/>
  </mergeCells>
  <printOptions/>
  <pageMargins left="0.73" right="0" top="0.984251968503937" bottom="0.196850393700787" header="0.511811023622047" footer="0.1"/>
  <pageSetup firstPageNumber="22" useFirstPageNumber="1" horizontalDpi="600" verticalDpi="600" orientation="landscape" paperSize="9" r:id="rId1"/>
  <headerFooter alignWithMargins="0">
    <oddFooter>&amp;R&amp;10頁 14</oddFooter>
  </headerFooter>
</worksheet>
</file>

<file path=xl/worksheets/sheet2.xml><?xml version="1.0" encoding="utf-8"?>
<worksheet xmlns="http://schemas.openxmlformats.org/spreadsheetml/2006/main" xmlns:r="http://schemas.openxmlformats.org/officeDocument/2006/relationships">
  <dimension ref="A1:O46"/>
  <sheetViews>
    <sheetView workbookViewId="0" topLeftCell="A1">
      <selection activeCell="A1" sqref="A1"/>
    </sheetView>
  </sheetViews>
  <sheetFormatPr defaultColWidth="9.00390625" defaultRowHeight="16.5"/>
  <cols>
    <col min="1" max="1" width="3.875" style="56" customWidth="1"/>
    <col min="2" max="2" width="4.75390625" style="56" customWidth="1"/>
    <col min="3" max="3" width="26.50390625" style="56" customWidth="1"/>
    <col min="4" max="4" width="12.625" style="56" customWidth="1"/>
    <col min="5" max="5" width="13.375" style="56" customWidth="1"/>
    <col min="6" max="6" width="5.75390625" style="56" customWidth="1"/>
    <col min="7" max="7" width="19.125" style="56" customWidth="1"/>
    <col min="8" max="8" width="11.75390625" style="56" customWidth="1"/>
    <col min="9" max="9" width="6.50390625" style="56" customWidth="1"/>
    <col min="10" max="10" width="18.50390625" style="56" customWidth="1"/>
    <col min="11" max="11" width="10.50390625" style="56" customWidth="1"/>
    <col min="12" max="12" width="9.25390625" style="56" customWidth="1"/>
    <col min="13" max="13" width="9.625" style="56" customWidth="1"/>
    <col min="14" max="16384" width="8.00390625" style="56" customWidth="1"/>
  </cols>
  <sheetData>
    <row r="1" ht="22.5">
      <c r="A1" s="55" t="s">
        <v>196</v>
      </c>
    </row>
    <row r="2" ht="10.5" customHeight="1"/>
    <row r="3" s="57" customFormat="1" ht="19.5">
      <c r="A3" s="58" t="s">
        <v>104</v>
      </c>
    </row>
    <row r="4" spans="1:9" s="59" customFormat="1" ht="3.75" customHeight="1">
      <c r="A4" s="188"/>
      <c r="B4" s="188"/>
      <c r="C4" s="188"/>
      <c r="D4" s="188"/>
      <c r="E4" s="529"/>
      <c r="F4" s="529"/>
      <c r="G4" s="188"/>
      <c r="H4" s="189"/>
      <c r="I4" s="188"/>
    </row>
    <row r="5" spans="1:10" s="59" customFormat="1" ht="17.25" customHeight="1">
      <c r="A5" s="220" t="s">
        <v>254</v>
      </c>
      <c r="B5" s="190"/>
      <c r="C5" s="190"/>
      <c r="D5" s="190"/>
      <c r="E5" s="292" t="s">
        <v>197</v>
      </c>
      <c r="F5" s="292"/>
      <c r="G5" s="190"/>
      <c r="H5" s="532" t="s">
        <v>198</v>
      </c>
      <c r="I5" s="532"/>
      <c r="J5" s="532"/>
    </row>
    <row r="6" spans="2:11" s="59" customFormat="1" ht="17.25" customHeight="1">
      <c r="B6" s="211" t="s">
        <v>201</v>
      </c>
      <c r="C6" s="191"/>
      <c r="D6" s="191"/>
      <c r="E6" s="371">
        <v>5955</v>
      </c>
      <c r="F6" s="422" t="s">
        <v>71</v>
      </c>
      <c r="G6" s="219" t="s">
        <v>78</v>
      </c>
      <c r="H6" s="424">
        <v>5908</v>
      </c>
      <c r="I6" s="380" t="s">
        <v>71</v>
      </c>
      <c r="J6" s="191" t="s">
        <v>158</v>
      </c>
      <c r="K6" s="191"/>
    </row>
    <row r="7" spans="2:11" s="59" customFormat="1" ht="4.5" customHeight="1">
      <c r="B7" s="211"/>
      <c r="C7" s="191"/>
      <c r="D7" s="191"/>
      <c r="E7" s="371"/>
      <c r="F7" s="422"/>
      <c r="G7" s="219"/>
      <c r="H7" s="424"/>
      <c r="I7" s="380"/>
      <c r="J7" s="191"/>
      <c r="K7" s="191"/>
    </row>
    <row r="8" spans="1:11" s="59" customFormat="1" ht="17.25" customHeight="1">
      <c r="A8" s="211"/>
      <c r="B8" s="192" t="s">
        <v>234</v>
      </c>
      <c r="D8" s="191"/>
      <c r="E8" s="414">
        <v>3744</v>
      </c>
      <c r="F8" s="422" t="s">
        <v>71</v>
      </c>
      <c r="G8" s="219"/>
      <c r="H8" s="424">
        <v>3613</v>
      </c>
      <c r="I8" s="380" t="s">
        <v>71</v>
      </c>
      <c r="J8" s="191" t="s">
        <v>199</v>
      </c>
      <c r="K8" s="191"/>
    </row>
    <row r="9" spans="1:11" s="59" customFormat="1" ht="6" customHeight="1">
      <c r="A9" s="211"/>
      <c r="B9" s="192"/>
      <c r="D9" s="191"/>
      <c r="E9" s="414"/>
      <c r="F9" s="422"/>
      <c r="G9" s="219"/>
      <c r="H9" s="424"/>
      <c r="I9" s="380"/>
      <c r="J9" s="191"/>
      <c r="K9" s="191"/>
    </row>
    <row r="10" spans="1:11" s="59" customFormat="1" ht="17.25" customHeight="1">
      <c r="A10" s="211"/>
      <c r="B10" s="192" t="s">
        <v>238</v>
      </c>
      <c r="D10" s="191"/>
      <c r="E10" s="414">
        <v>1417</v>
      </c>
      <c r="F10" s="422" t="s">
        <v>71</v>
      </c>
      <c r="G10" s="219"/>
      <c r="H10" s="424">
        <v>212</v>
      </c>
      <c r="I10" s="380" t="s">
        <v>71</v>
      </c>
      <c r="J10" s="191" t="s">
        <v>199</v>
      </c>
      <c r="K10" s="191"/>
    </row>
    <row r="11" spans="1:9" s="59" customFormat="1" ht="6" customHeight="1">
      <c r="A11" s="188"/>
      <c r="B11" s="188"/>
      <c r="C11" s="188"/>
      <c r="D11" s="188"/>
      <c r="E11" s="447"/>
      <c r="F11" s="447"/>
      <c r="G11" s="188"/>
      <c r="H11" s="189"/>
      <c r="I11" s="188"/>
    </row>
    <row r="12" spans="2:11" s="59" customFormat="1" ht="17.25" customHeight="1">
      <c r="B12" s="211" t="s">
        <v>200</v>
      </c>
      <c r="C12" s="191"/>
      <c r="D12" s="191"/>
      <c r="E12" s="486">
        <v>1.712</v>
      </c>
      <c r="F12" s="223" t="s">
        <v>233</v>
      </c>
      <c r="G12" s="219"/>
      <c r="H12" s="487">
        <v>1.516</v>
      </c>
      <c r="I12" s="425" t="s">
        <v>233</v>
      </c>
      <c r="J12" s="191" t="s">
        <v>158</v>
      </c>
      <c r="K12" s="191"/>
    </row>
    <row r="13" spans="2:11" s="59" customFormat="1" ht="6" customHeight="1">
      <c r="B13" s="211"/>
      <c r="C13" s="191"/>
      <c r="D13" s="191"/>
      <c r="E13" s="484"/>
      <c r="F13" s="223"/>
      <c r="G13" s="219"/>
      <c r="H13" s="485"/>
      <c r="I13" s="425"/>
      <c r="J13" s="191"/>
      <c r="K13" s="191"/>
    </row>
    <row r="14" spans="1:11" s="59" customFormat="1" ht="17.25" customHeight="1">
      <c r="A14" s="211"/>
      <c r="B14" s="192" t="s">
        <v>248</v>
      </c>
      <c r="C14" s="191"/>
      <c r="D14" s="191"/>
      <c r="E14" s="371">
        <v>16269</v>
      </c>
      <c r="F14" s="223" t="s">
        <v>71</v>
      </c>
      <c r="G14" s="219"/>
      <c r="H14" s="218">
        <v>10396</v>
      </c>
      <c r="I14" s="380" t="s">
        <v>71</v>
      </c>
      <c r="J14" s="191" t="s">
        <v>199</v>
      </c>
      <c r="K14" s="191"/>
    </row>
    <row r="15" spans="1:11" s="59" customFormat="1" ht="6" customHeight="1">
      <c r="A15" s="211"/>
      <c r="B15" s="191"/>
      <c r="C15" s="191"/>
      <c r="D15" s="191"/>
      <c r="E15" s="304"/>
      <c r="G15" s="217"/>
      <c r="H15" s="331"/>
      <c r="I15" s="381"/>
      <c r="J15" s="191"/>
      <c r="K15" s="191"/>
    </row>
    <row r="16" spans="2:11" s="59" customFormat="1" ht="17.25" customHeight="1">
      <c r="B16" s="192" t="s">
        <v>244</v>
      </c>
      <c r="C16" s="191"/>
      <c r="D16" s="191"/>
      <c r="E16" s="414">
        <v>11570</v>
      </c>
      <c r="F16" s="422"/>
      <c r="G16" s="219"/>
      <c r="H16" s="424">
        <v>9053</v>
      </c>
      <c r="I16" s="380"/>
      <c r="J16" s="191" t="s">
        <v>199</v>
      </c>
      <c r="K16" s="191"/>
    </row>
    <row r="17" spans="2:11" s="59" customFormat="1" ht="4.5" customHeight="1">
      <c r="B17" s="192"/>
      <c r="C17" s="191"/>
      <c r="D17" s="191"/>
      <c r="E17" s="414"/>
      <c r="F17" s="422"/>
      <c r="G17" s="219"/>
      <c r="H17" s="424"/>
      <c r="I17" s="380"/>
      <c r="J17" s="191"/>
      <c r="K17" s="191"/>
    </row>
    <row r="18" spans="1:11" s="59" customFormat="1" ht="17.25" customHeight="1">
      <c r="A18" s="192"/>
      <c r="B18" s="189" t="s">
        <v>155</v>
      </c>
      <c r="C18" s="191" t="s">
        <v>193</v>
      </c>
      <c r="D18" s="191"/>
      <c r="E18" s="414">
        <v>7697</v>
      </c>
      <c r="F18" s="422"/>
      <c r="G18" s="219"/>
      <c r="H18" s="424">
        <v>4231</v>
      </c>
      <c r="I18" s="380"/>
      <c r="J18" s="191" t="s">
        <v>199</v>
      </c>
      <c r="K18" s="191"/>
    </row>
    <row r="19" spans="1:11" s="59" customFormat="1" ht="4.5" customHeight="1">
      <c r="A19" s="211"/>
      <c r="B19" s="191"/>
      <c r="C19" s="191"/>
      <c r="D19" s="191"/>
      <c r="E19" s="304"/>
      <c r="G19" s="217"/>
      <c r="H19" s="331"/>
      <c r="I19" s="381"/>
      <c r="J19" s="191"/>
      <c r="K19" s="191"/>
    </row>
    <row r="20" spans="1:11" s="59" customFormat="1" ht="17.25" customHeight="1">
      <c r="A20" s="373"/>
      <c r="B20" s="420" t="s">
        <v>249</v>
      </c>
      <c r="C20" s="188"/>
      <c r="D20" s="188"/>
      <c r="E20" s="421">
        <v>4813</v>
      </c>
      <c r="F20" s="422" t="s">
        <v>71</v>
      </c>
      <c r="G20" s="423"/>
      <c r="H20" s="424">
        <v>4411</v>
      </c>
      <c r="I20" s="425" t="s">
        <v>71</v>
      </c>
      <c r="J20" s="191" t="s">
        <v>199</v>
      </c>
      <c r="K20" s="188"/>
    </row>
    <row r="21" spans="1:15" s="59" customFormat="1" ht="3" customHeight="1">
      <c r="A21" s="373"/>
      <c r="C21" s="188"/>
      <c r="D21" s="188"/>
      <c r="E21" s="374"/>
      <c r="F21" s="372"/>
      <c r="G21" s="375"/>
      <c r="H21" s="376"/>
      <c r="I21" s="188"/>
      <c r="J21" s="377"/>
      <c r="K21" s="188"/>
      <c r="L21" s="372"/>
      <c r="M21" s="372"/>
      <c r="N21" s="372"/>
      <c r="O21" s="372"/>
    </row>
    <row r="22" ht="5.25" customHeight="1"/>
    <row r="23" spans="1:11" s="59" customFormat="1" ht="17.25" customHeight="1">
      <c r="A23" s="224" t="s">
        <v>105</v>
      </c>
      <c r="B23" s="191"/>
      <c r="C23" s="191"/>
      <c r="D23" s="191"/>
      <c r="E23" s="216"/>
      <c r="F23" s="223"/>
      <c r="G23" s="219"/>
      <c r="H23" s="213"/>
      <c r="I23" s="218"/>
      <c r="J23" s="191"/>
      <c r="K23" s="191"/>
    </row>
    <row r="24" spans="1:9" s="154" customFormat="1" ht="9" customHeight="1">
      <c r="A24" s="193"/>
      <c r="B24" s="193"/>
      <c r="C24" s="193"/>
      <c r="D24" s="195"/>
      <c r="E24" s="195"/>
      <c r="F24" s="195"/>
      <c r="G24" s="194"/>
      <c r="H24" s="193"/>
      <c r="I24" s="193"/>
    </row>
    <row r="25" spans="1:10" s="154" customFormat="1" ht="16.5" customHeight="1">
      <c r="A25" s="193"/>
      <c r="B25" s="193"/>
      <c r="C25" s="193"/>
      <c r="E25" s="535" t="s">
        <v>197</v>
      </c>
      <c r="F25" s="535"/>
      <c r="G25" s="535"/>
      <c r="H25" s="533" t="s">
        <v>198</v>
      </c>
      <c r="I25" s="533"/>
      <c r="J25" s="533"/>
    </row>
    <row r="26" spans="1:10" s="154" customFormat="1" ht="16.5" customHeight="1">
      <c r="A26" s="193"/>
      <c r="B26" s="193"/>
      <c r="C26" s="193"/>
      <c r="E26" s="498" t="s">
        <v>153</v>
      </c>
      <c r="F26" s="498"/>
      <c r="G26" s="417"/>
      <c r="H26" s="534" t="s">
        <v>153</v>
      </c>
      <c r="I26" s="534"/>
      <c r="J26" s="534"/>
    </row>
    <row r="27" spans="1:10" s="154" customFormat="1" ht="3" customHeight="1">
      <c r="A27" s="193"/>
      <c r="B27" s="193"/>
      <c r="C27" s="193"/>
      <c r="E27" s="195"/>
      <c r="F27" s="195"/>
      <c r="I27" s="194"/>
      <c r="J27" s="196"/>
    </row>
    <row r="28" spans="1:10" s="154" customFormat="1" ht="17.25" customHeight="1">
      <c r="A28" s="350" t="s">
        <v>27</v>
      </c>
      <c r="B28" s="128"/>
      <c r="C28" s="193"/>
      <c r="E28" s="499">
        <v>8953086</v>
      </c>
      <c r="F28" s="499"/>
      <c r="H28" s="530">
        <v>7961028</v>
      </c>
      <c r="I28" s="530"/>
      <c r="J28" s="191" t="s">
        <v>199</v>
      </c>
    </row>
    <row r="29" spans="1:10" s="154" customFormat="1" ht="3" customHeight="1">
      <c r="A29" s="350"/>
      <c r="B29" s="128"/>
      <c r="C29" s="193"/>
      <c r="E29" s="366"/>
      <c r="F29" s="194"/>
      <c r="H29" s="530"/>
      <c r="I29" s="530"/>
      <c r="J29" s="221"/>
    </row>
    <row r="30" spans="1:10" s="154" customFormat="1" ht="17.25" customHeight="1">
      <c r="A30" s="198" t="s">
        <v>202</v>
      </c>
      <c r="B30" s="128"/>
      <c r="C30" s="193"/>
      <c r="E30" s="499">
        <v>1853137</v>
      </c>
      <c r="F30" s="499"/>
      <c r="H30" s="530">
        <v>1727847</v>
      </c>
      <c r="I30" s="530"/>
      <c r="J30" s="191" t="s">
        <v>158</v>
      </c>
    </row>
    <row r="31" spans="1:10" s="154" customFormat="1" ht="3" customHeight="1">
      <c r="A31" s="350"/>
      <c r="B31" s="128"/>
      <c r="C31" s="193"/>
      <c r="E31" s="366"/>
      <c r="F31" s="194"/>
      <c r="H31" s="199"/>
      <c r="J31" s="221"/>
    </row>
    <row r="32" spans="1:10" s="154" customFormat="1" ht="17.25" customHeight="1">
      <c r="A32" s="350" t="s">
        <v>146</v>
      </c>
      <c r="B32" s="193"/>
      <c r="C32" s="193"/>
      <c r="E32" s="531">
        <v>270765</v>
      </c>
      <c r="F32" s="531"/>
      <c r="H32" s="530">
        <v>156957</v>
      </c>
      <c r="I32" s="530"/>
      <c r="J32" s="191" t="s">
        <v>199</v>
      </c>
    </row>
    <row r="33" spans="1:10" s="154" customFormat="1" ht="3" customHeight="1">
      <c r="A33" s="350"/>
      <c r="B33" s="128"/>
      <c r="C33" s="193"/>
      <c r="E33" s="366"/>
      <c r="F33" s="194"/>
      <c r="H33" s="199"/>
      <c r="J33" s="221"/>
    </row>
    <row r="34" spans="1:8" s="154" customFormat="1" ht="9" customHeight="1">
      <c r="A34" s="350"/>
      <c r="B34" s="128"/>
      <c r="C34" s="193"/>
      <c r="D34" s="198"/>
      <c r="E34" s="439"/>
      <c r="F34" s="439"/>
      <c r="G34" s="144"/>
      <c r="H34" s="450"/>
    </row>
    <row r="35" spans="1:8" s="154" customFormat="1" ht="17.25" customHeight="1">
      <c r="A35" s="483" t="s">
        <v>170</v>
      </c>
      <c r="B35" s="128"/>
      <c r="C35" s="193"/>
      <c r="D35" s="198"/>
      <c r="E35" s="439"/>
      <c r="F35" s="439"/>
      <c r="G35" s="144"/>
      <c r="H35" s="450"/>
    </row>
    <row r="36" spans="1:8" s="154" customFormat="1" ht="9" customHeight="1">
      <c r="A36" s="351"/>
      <c r="B36" s="128"/>
      <c r="C36" s="193"/>
      <c r="D36" s="198"/>
      <c r="E36" s="439"/>
      <c r="F36" s="439"/>
      <c r="G36" s="198"/>
      <c r="H36" s="450"/>
    </row>
    <row r="37" spans="1:10" s="154" customFormat="1" ht="17.25" customHeight="1">
      <c r="A37" s="197" t="s">
        <v>27</v>
      </c>
      <c r="B37" s="193"/>
      <c r="C37" s="193"/>
      <c r="E37" s="502">
        <v>11148</v>
      </c>
      <c r="F37" s="502"/>
      <c r="G37" s="198" t="s">
        <v>204</v>
      </c>
      <c r="H37" s="530">
        <v>10673</v>
      </c>
      <c r="I37" s="530"/>
      <c r="J37" s="193" t="s">
        <v>159</v>
      </c>
    </row>
    <row r="38" spans="1:8" s="154" customFormat="1" ht="3" customHeight="1">
      <c r="A38" s="193"/>
      <c r="B38" s="128"/>
      <c r="C38" s="193"/>
      <c r="E38" s="378"/>
      <c r="F38" s="440"/>
      <c r="G38" s="366"/>
      <c r="H38" s="451"/>
    </row>
    <row r="39" spans="1:10" s="154" customFormat="1" ht="17.25" customHeight="1">
      <c r="A39" s="198" t="s">
        <v>202</v>
      </c>
      <c r="B39" s="128"/>
      <c r="C39" s="193"/>
      <c r="E39" s="500">
        <v>309779</v>
      </c>
      <c r="F39" s="500"/>
      <c r="G39" s="198" t="s">
        <v>203</v>
      </c>
      <c r="H39" s="530">
        <v>268769</v>
      </c>
      <c r="I39" s="530"/>
      <c r="J39" s="193" t="s">
        <v>177</v>
      </c>
    </row>
    <row r="40" spans="1:8" ht="4.5" customHeight="1">
      <c r="A40" s="193"/>
      <c r="E40" s="379"/>
      <c r="F40" s="440"/>
      <c r="G40" s="57"/>
      <c r="H40" s="451"/>
    </row>
    <row r="41" spans="1:10" ht="17.25" customHeight="1">
      <c r="A41" s="197" t="s">
        <v>136</v>
      </c>
      <c r="E41" s="501">
        <v>9893</v>
      </c>
      <c r="F41" s="501"/>
      <c r="G41" s="198" t="s">
        <v>205</v>
      </c>
      <c r="H41" s="530">
        <v>6021</v>
      </c>
      <c r="I41" s="530"/>
      <c r="J41" s="193" t="s">
        <v>160</v>
      </c>
    </row>
    <row r="42" spans="1:10" ht="9.75" customHeight="1">
      <c r="A42" s="197"/>
      <c r="E42" s="445"/>
      <c r="F42" s="445"/>
      <c r="G42" s="193"/>
      <c r="H42" s="444"/>
      <c r="I42" s="444"/>
      <c r="J42" s="193"/>
    </row>
    <row r="43" spans="1:10" ht="18" customHeight="1">
      <c r="A43" s="482" t="s">
        <v>190</v>
      </c>
      <c r="E43" s="445"/>
      <c r="F43" s="445"/>
      <c r="G43" s="193"/>
      <c r="H43" s="444"/>
      <c r="I43" s="444"/>
      <c r="J43" s="193"/>
    </row>
    <row r="44" spans="1:6" ht="18" customHeight="1">
      <c r="A44" s="272" t="s">
        <v>239</v>
      </c>
      <c r="B44" s="272"/>
      <c r="C44" s="272"/>
      <c r="E44" s="379"/>
      <c r="F44" s="440"/>
    </row>
    <row r="45" spans="2:3" ht="18.75" customHeight="1">
      <c r="B45" s="272"/>
      <c r="C45" s="272"/>
    </row>
    <row r="46" spans="1:10" s="154" customFormat="1" ht="17.25" customHeight="1">
      <c r="A46" s="198"/>
      <c r="B46" s="128"/>
      <c r="C46" s="193"/>
      <c r="E46" s="500"/>
      <c r="F46" s="500"/>
      <c r="G46" s="198"/>
      <c r="H46" s="530"/>
      <c r="I46" s="530"/>
      <c r="J46" s="193"/>
    </row>
  </sheetData>
  <mergeCells count="21">
    <mergeCell ref="E37:F37"/>
    <mergeCell ref="H30:I30"/>
    <mergeCell ref="E28:F28"/>
    <mergeCell ref="E30:F30"/>
    <mergeCell ref="E46:F46"/>
    <mergeCell ref="H46:I46"/>
    <mergeCell ref="E39:F39"/>
    <mergeCell ref="H37:I37"/>
    <mergeCell ref="H39:I39"/>
    <mergeCell ref="H41:I41"/>
    <mergeCell ref="E41:F41"/>
    <mergeCell ref="E4:F4"/>
    <mergeCell ref="H28:I28"/>
    <mergeCell ref="H32:I32"/>
    <mergeCell ref="E32:F32"/>
    <mergeCell ref="H5:J5"/>
    <mergeCell ref="H25:J25"/>
    <mergeCell ref="H26:J26"/>
    <mergeCell ref="E25:G25"/>
    <mergeCell ref="E26:F26"/>
    <mergeCell ref="H29:I29"/>
  </mergeCells>
  <printOptions/>
  <pageMargins left="0.354330708661417" right="0" top="0.590551181102362" bottom="0.196850393700787" header="0.511811023622047" footer="0.1"/>
  <pageSetup firstPageNumber="1" useFirstPageNumber="1" horizontalDpi="600" verticalDpi="600" orientation="landscape" paperSize="9" r:id="rId1"/>
  <headerFooter alignWithMargins="0">
    <oddFooter>&amp;R&amp;10頁 &amp;P</oddFooter>
  </headerFooter>
</worksheet>
</file>

<file path=xl/worksheets/sheet3.xml><?xml version="1.0" encoding="utf-8"?>
<worksheet xmlns="http://schemas.openxmlformats.org/spreadsheetml/2006/main" xmlns:r="http://schemas.openxmlformats.org/officeDocument/2006/relationships">
  <dimension ref="A1:IV37"/>
  <sheetViews>
    <sheetView workbookViewId="0" topLeftCell="A1">
      <selection activeCell="A1" sqref="A1"/>
    </sheetView>
  </sheetViews>
  <sheetFormatPr defaultColWidth="9.00390625" defaultRowHeight="16.5"/>
  <cols>
    <col min="1" max="1" width="3.125" style="0" customWidth="1"/>
    <col min="2" max="2" width="35.50390625" style="0" customWidth="1"/>
    <col min="3" max="3" width="15.375" style="0" customWidth="1"/>
    <col min="4" max="4" width="3.625" style="0" customWidth="1"/>
    <col min="5" max="5" width="10.625" style="0" customWidth="1"/>
    <col min="6" max="6" width="3.75390625" style="0" customWidth="1"/>
    <col min="7" max="7" width="8.125" style="0" customWidth="1"/>
    <col min="8" max="8" width="3.50390625" style="0" customWidth="1"/>
    <col min="9" max="9" width="15.50390625" style="0" customWidth="1"/>
    <col min="10" max="10" width="2.75390625" style="0" customWidth="1"/>
    <col min="11" max="11" width="10.625" style="0" customWidth="1"/>
    <col min="12" max="12" width="3.125" style="0" customWidth="1"/>
    <col min="13" max="13" width="8.75390625" style="0" customWidth="1"/>
  </cols>
  <sheetData>
    <row r="1" spans="1:13" ht="25.5">
      <c r="A1" s="161" t="s">
        <v>38</v>
      </c>
      <c r="B1" s="1"/>
      <c r="C1" s="1"/>
      <c r="D1" s="1"/>
      <c r="E1" s="1"/>
      <c r="G1" s="1"/>
      <c r="H1" s="1"/>
      <c r="I1" s="1"/>
      <c r="J1" s="1"/>
      <c r="K1" s="1"/>
      <c r="L1" s="1"/>
      <c r="M1" s="1"/>
    </row>
    <row r="2" spans="1:13" ht="9" customHeight="1">
      <c r="A2" s="78"/>
      <c r="B2" s="1"/>
      <c r="C2" s="1"/>
      <c r="D2" s="1"/>
      <c r="E2" s="1"/>
      <c r="F2" s="1"/>
      <c r="G2" s="1"/>
      <c r="H2" s="1"/>
      <c r="I2" s="1"/>
      <c r="J2" s="1"/>
      <c r="K2" s="1"/>
      <c r="L2" s="1"/>
      <c r="M2" s="1"/>
    </row>
    <row r="3" spans="1:13" ht="19.5">
      <c r="A3" s="62" t="s">
        <v>7</v>
      </c>
      <c r="B3" s="1"/>
      <c r="C3" s="1"/>
      <c r="D3" s="1"/>
      <c r="E3" s="1"/>
      <c r="F3" s="1"/>
      <c r="G3" s="1"/>
      <c r="H3" s="1"/>
      <c r="I3" s="1"/>
      <c r="J3" s="1"/>
      <c r="K3" s="1"/>
      <c r="L3" s="1"/>
      <c r="M3" s="1"/>
    </row>
    <row r="4" spans="1:17" ht="16.5">
      <c r="A4" s="1"/>
      <c r="B4" s="1"/>
      <c r="C4" s="503" t="s">
        <v>69</v>
      </c>
      <c r="D4" s="503"/>
      <c r="E4" s="503"/>
      <c r="F4" s="503"/>
      <c r="G4" s="503"/>
      <c r="H4" s="1"/>
      <c r="I4" s="503" t="s">
        <v>70</v>
      </c>
      <c r="J4" s="503"/>
      <c r="K4" s="503"/>
      <c r="L4" s="503"/>
      <c r="M4" s="503"/>
      <c r="N4" s="10"/>
      <c r="O4" s="10"/>
      <c r="P4" s="10"/>
      <c r="Q4" s="10"/>
    </row>
    <row r="5" spans="1:17" ht="16.5">
      <c r="A5" s="1"/>
      <c r="B5" s="1"/>
      <c r="C5" s="490" t="s">
        <v>121</v>
      </c>
      <c r="D5" s="490"/>
      <c r="E5" s="490"/>
      <c r="F5" s="490"/>
      <c r="G5" s="490"/>
      <c r="H5" s="1"/>
      <c r="I5" s="490" t="s">
        <v>121</v>
      </c>
      <c r="J5" s="490"/>
      <c r="K5" s="490"/>
      <c r="L5" s="490"/>
      <c r="M5" s="490"/>
      <c r="N5" s="10"/>
      <c r="O5" s="10"/>
      <c r="P5" s="10"/>
      <c r="Q5" s="10"/>
    </row>
    <row r="6" spans="1:17" ht="16.5">
      <c r="A6" s="1"/>
      <c r="B6" s="1"/>
      <c r="C6" s="382" t="s">
        <v>206</v>
      </c>
      <c r="D6" s="8"/>
      <c r="E6" s="173" t="s">
        <v>184</v>
      </c>
      <c r="F6" s="8"/>
      <c r="G6" s="8" t="s">
        <v>39</v>
      </c>
      <c r="H6" s="1"/>
      <c r="I6" s="382" t="s">
        <v>206</v>
      </c>
      <c r="J6" s="8"/>
      <c r="K6" s="173" t="s">
        <v>184</v>
      </c>
      <c r="L6" s="8"/>
      <c r="M6" s="8" t="s">
        <v>39</v>
      </c>
      <c r="N6" s="10"/>
      <c r="O6" s="10"/>
      <c r="P6" s="10"/>
      <c r="Q6" s="10"/>
    </row>
    <row r="7" spans="1:17" ht="3.75" customHeight="1">
      <c r="A7" s="1"/>
      <c r="B7" s="1"/>
      <c r="C7" s="1"/>
      <c r="D7" s="1"/>
      <c r="E7" s="1"/>
      <c r="F7" s="1"/>
      <c r="G7" s="63"/>
      <c r="H7" s="1"/>
      <c r="I7" s="68"/>
      <c r="J7" s="1"/>
      <c r="K7" s="63"/>
      <c r="L7" s="1"/>
      <c r="M7" s="1"/>
      <c r="N7" s="10"/>
      <c r="O7" s="10"/>
      <c r="P7" s="10"/>
      <c r="Q7" s="10"/>
    </row>
    <row r="8" spans="1:17" ht="18.75">
      <c r="A8" s="68" t="s">
        <v>112</v>
      </c>
      <c r="B8" s="68"/>
      <c r="C8" s="274">
        <v>176956</v>
      </c>
      <c r="D8" s="1"/>
      <c r="E8" s="179">
        <v>102536</v>
      </c>
      <c r="F8" s="180"/>
      <c r="G8" s="176">
        <f>(C8-E8)/E8*100</f>
        <v>72.57938675197005</v>
      </c>
      <c r="H8" s="180"/>
      <c r="I8" s="66">
        <v>1027</v>
      </c>
      <c r="J8" s="427"/>
      <c r="K8" s="60">
        <v>452</v>
      </c>
      <c r="L8" s="64"/>
      <c r="M8" s="176">
        <v>127.21</v>
      </c>
      <c r="N8" s="10"/>
      <c r="O8" s="10"/>
      <c r="P8" s="10"/>
      <c r="Q8" s="10"/>
    </row>
    <row r="9" spans="1:17" ht="6.75" customHeight="1">
      <c r="A9" s="68"/>
      <c r="B9" s="68"/>
      <c r="C9" s="275"/>
      <c r="D9" s="1"/>
      <c r="E9" s="180"/>
      <c r="F9" s="180"/>
      <c r="G9" s="178"/>
      <c r="H9" s="180"/>
      <c r="I9" s="66"/>
      <c r="J9" s="180"/>
      <c r="K9" s="60"/>
      <c r="L9" s="1"/>
      <c r="M9" s="178"/>
      <c r="N9" s="10"/>
      <c r="O9" s="10"/>
      <c r="P9" s="10"/>
      <c r="Q9" s="10"/>
    </row>
    <row r="10" spans="1:17" ht="16.5">
      <c r="A10" s="68" t="s">
        <v>80</v>
      </c>
      <c r="B10" s="68"/>
      <c r="C10" s="274">
        <v>1140</v>
      </c>
      <c r="D10" s="1"/>
      <c r="E10" s="179">
        <v>1087</v>
      </c>
      <c r="F10" s="180"/>
      <c r="G10" s="176">
        <f>(C10-E10)/E10*100</f>
        <v>4.875804967801288</v>
      </c>
      <c r="H10" s="180"/>
      <c r="I10" s="66">
        <v>173</v>
      </c>
      <c r="J10" s="175"/>
      <c r="K10" s="60">
        <v>174</v>
      </c>
      <c r="L10" s="1"/>
      <c r="M10" s="176">
        <f>(I10-K10)/K10*100</f>
        <v>-0.5747126436781609</v>
      </c>
      <c r="N10" s="10"/>
      <c r="O10" s="10"/>
      <c r="P10" s="10"/>
      <c r="Q10" s="10"/>
    </row>
    <row r="11" spans="1:17" ht="6.75" customHeight="1">
      <c r="A11" s="68"/>
      <c r="B11" s="68"/>
      <c r="C11" s="275"/>
      <c r="D11" s="1"/>
      <c r="E11" s="180"/>
      <c r="F11" s="180"/>
      <c r="G11" s="177"/>
      <c r="H11" s="180"/>
      <c r="I11" s="66"/>
      <c r="J11" s="180"/>
      <c r="K11" s="60"/>
      <c r="L11" s="1"/>
      <c r="M11" s="177"/>
      <c r="N11" s="10"/>
      <c r="O11" s="10"/>
      <c r="P11" s="10"/>
      <c r="Q11" s="10"/>
    </row>
    <row r="12" spans="1:17" ht="18">
      <c r="A12" s="68" t="s">
        <v>81</v>
      </c>
      <c r="B12" s="68"/>
      <c r="C12" s="275">
        <v>60</v>
      </c>
      <c r="D12" s="1" t="s">
        <v>78</v>
      </c>
      <c r="E12" s="180">
        <v>47</v>
      </c>
      <c r="F12" s="332" t="s">
        <v>149</v>
      </c>
      <c r="G12" s="176">
        <f>(C12-E12)/E12*100</f>
        <v>27.659574468085108</v>
      </c>
      <c r="H12" s="180"/>
      <c r="I12" s="66">
        <v>4</v>
      </c>
      <c r="J12" s="180"/>
      <c r="K12" s="60">
        <v>2</v>
      </c>
      <c r="L12" s="1"/>
      <c r="M12" s="176">
        <f>(I12-K12)/K12*100</f>
        <v>100</v>
      </c>
      <c r="N12" s="10"/>
      <c r="O12" s="10"/>
      <c r="P12" s="10"/>
      <c r="Q12" s="10"/>
    </row>
    <row r="13" spans="1:17" ht="6.75" customHeight="1">
      <c r="A13" s="68"/>
      <c r="B13" s="68"/>
      <c r="C13" s="275"/>
      <c r="D13" s="1"/>
      <c r="E13" s="180"/>
      <c r="F13" s="180"/>
      <c r="G13" s="177"/>
      <c r="H13" s="180"/>
      <c r="I13" s="66"/>
      <c r="J13" s="180"/>
      <c r="K13" s="60"/>
      <c r="L13" s="1"/>
      <c r="M13" s="177"/>
      <c r="N13" s="10"/>
      <c r="O13" s="10"/>
      <c r="P13" s="10"/>
      <c r="Q13" s="10"/>
    </row>
    <row r="14" spans="1:17" ht="18" customHeight="1">
      <c r="A14" s="68" t="s">
        <v>111</v>
      </c>
      <c r="B14" s="68"/>
      <c r="C14" s="275">
        <v>7</v>
      </c>
      <c r="D14" s="214"/>
      <c r="E14" s="180">
        <v>8</v>
      </c>
      <c r="F14" s="180"/>
      <c r="G14" s="176">
        <f>(C14-E14)/E14*100</f>
        <v>-12.5</v>
      </c>
      <c r="H14" s="180"/>
      <c r="I14" s="66">
        <v>5</v>
      </c>
      <c r="J14" s="1" t="s">
        <v>78</v>
      </c>
      <c r="K14" s="60">
        <v>21</v>
      </c>
      <c r="L14" s="332" t="s">
        <v>149</v>
      </c>
      <c r="M14" s="176">
        <f>(I14-K14)/K14*100</f>
        <v>-76.19047619047619</v>
      </c>
      <c r="N14" s="10"/>
      <c r="O14" s="10"/>
      <c r="P14" s="10"/>
      <c r="Q14" s="10"/>
    </row>
    <row r="15" spans="1:17" ht="6.75" customHeight="1">
      <c r="A15" s="68"/>
      <c r="B15" s="68"/>
      <c r="C15" s="274"/>
      <c r="D15" s="1"/>
      <c r="E15" s="179"/>
      <c r="F15" s="180"/>
      <c r="G15" s="178"/>
      <c r="H15" s="180"/>
      <c r="I15" s="66"/>
      <c r="J15" s="180"/>
      <c r="K15" s="60"/>
      <c r="L15" s="1"/>
      <c r="M15" s="178"/>
      <c r="N15" s="10"/>
      <c r="O15" s="10"/>
      <c r="P15" s="10"/>
      <c r="Q15" s="10"/>
    </row>
    <row r="16" spans="1:17" ht="16.5">
      <c r="A16" s="70" t="s">
        <v>9</v>
      </c>
      <c r="B16" s="68"/>
      <c r="C16" s="274">
        <f>SUM(C17:C26)</f>
        <v>6541</v>
      </c>
      <c r="D16" s="1"/>
      <c r="E16" s="179">
        <v>5654</v>
      </c>
      <c r="F16" s="180"/>
      <c r="G16" s="176">
        <f>(C16-E16)/E16*100</f>
        <v>15.688008489564908</v>
      </c>
      <c r="H16" s="180"/>
      <c r="I16" s="274">
        <f>SUM(I17:I26)</f>
        <v>174</v>
      </c>
      <c r="J16" s="175"/>
      <c r="K16" s="60">
        <v>177</v>
      </c>
      <c r="L16" s="1"/>
      <c r="M16" s="176">
        <f>(I16-K16)/K16*100</f>
        <v>-1.694915254237288</v>
      </c>
      <c r="N16" s="10"/>
      <c r="O16" s="10"/>
      <c r="P16" s="10"/>
      <c r="Q16" s="10"/>
    </row>
    <row r="17" spans="1:17" ht="16.5">
      <c r="A17" s="1" t="s">
        <v>40</v>
      </c>
      <c r="B17" s="68"/>
      <c r="C17" s="274">
        <v>1143</v>
      </c>
      <c r="D17" s="1"/>
      <c r="E17" s="179">
        <v>1090</v>
      </c>
      <c r="F17" s="180"/>
      <c r="G17" s="176">
        <f>(C17-E17)/E17*100</f>
        <v>4.862385321100918</v>
      </c>
      <c r="H17" s="180"/>
      <c r="I17" s="66">
        <v>173</v>
      </c>
      <c r="J17" s="175"/>
      <c r="K17" s="60">
        <v>174</v>
      </c>
      <c r="L17" s="1"/>
      <c r="M17" s="176">
        <f>(I17-K17)/K17*100</f>
        <v>-0.5747126436781609</v>
      </c>
      <c r="N17" s="10"/>
      <c r="O17" s="10"/>
      <c r="P17" s="10"/>
      <c r="Q17" s="10"/>
    </row>
    <row r="18" spans="1:17" ht="16.5">
      <c r="A18" s="1" t="s">
        <v>47</v>
      </c>
      <c r="B18" s="68"/>
      <c r="C18" s="274"/>
      <c r="D18" s="1"/>
      <c r="E18" s="179"/>
      <c r="F18" s="180"/>
      <c r="G18" s="176"/>
      <c r="H18" s="180"/>
      <c r="I18" s="66"/>
      <c r="J18" s="175"/>
      <c r="K18" s="60"/>
      <c r="L18" s="1"/>
      <c r="M18" s="176"/>
      <c r="N18" s="10"/>
      <c r="O18" s="10"/>
      <c r="P18" s="10"/>
      <c r="Q18" s="10"/>
    </row>
    <row r="19" spans="1:17" ht="16.5">
      <c r="A19" s="1" t="s">
        <v>41</v>
      </c>
      <c r="B19" s="68"/>
      <c r="C19" s="274">
        <v>25</v>
      </c>
      <c r="D19" s="1"/>
      <c r="E19" s="179">
        <v>34</v>
      </c>
      <c r="F19" s="180"/>
      <c r="G19" s="176">
        <f>(C19-E19)/E19*100</f>
        <v>-26.47058823529412</v>
      </c>
      <c r="H19" s="180"/>
      <c r="I19" s="66">
        <v>1</v>
      </c>
      <c r="J19" s="175"/>
      <c r="K19" s="60">
        <v>3</v>
      </c>
      <c r="L19" s="1"/>
      <c r="M19" s="176">
        <f>(I19-K19)/K19*100</f>
        <v>-66.66666666666666</v>
      </c>
      <c r="N19" s="10"/>
      <c r="O19" s="10"/>
      <c r="P19" s="10"/>
      <c r="Q19" s="10"/>
    </row>
    <row r="20" spans="1:17" ht="16.5">
      <c r="A20" s="1" t="s">
        <v>42</v>
      </c>
      <c r="B20" s="68"/>
      <c r="C20" s="274">
        <v>3440</v>
      </c>
      <c r="D20" s="1"/>
      <c r="E20" s="179">
        <v>3011</v>
      </c>
      <c r="F20" s="180"/>
      <c r="G20" s="176">
        <f>(C20-E20)/E20*100</f>
        <v>14.247758219860513</v>
      </c>
      <c r="H20" s="180"/>
      <c r="I20" s="222" t="s">
        <v>66</v>
      </c>
      <c r="J20" s="175"/>
      <c r="K20" s="212" t="s">
        <v>66</v>
      </c>
      <c r="L20" s="1"/>
      <c r="N20" s="10"/>
      <c r="O20" s="10"/>
      <c r="P20" s="10"/>
      <c r="Q20" s="10"/>
    </row>
    <row r="21" spans="1:17" ht="16.5" customHeight="1">
      <c r="A21" s="1" t="s">
        <v>161</v>
      </c>
      <c r="B21" s="68"/>
      <c r="C21" s="274">
        <v>1723</v>
      </c>
      <c r="D21" s="1"/>
      <c r="E21" s="179">
        <v>1314</v>
      </c>
      <c r="F21" s="180"/>
      <c r="G21" s="176">
        <f>(C21-E21)/E21*100</f>
        <v>31.12633181126332</v>
      </c>
      <c r="H21" s="180"/>
      <c r="I21" s="222" t="s">
        <v>66</v>
      </c>
      <c r="J21" s="175"/>
      <c r="K21" s="212" t="s">
        <v>66</v>
      </c>
      <c r="L21" s="1"/>
      <c r="M21" s="176"/>
      <c r="N21" s="10"/>
      <c r="O21" s="10"/>
      <c r="P21" s="10"/>
      <c r="Q21" s="10"/>
    </row>
    <row r="22" spans="1:17" ht="16.5">
      <c r="A22" s="1" t="s">
        <v>48</v>
      </c>
      <c r="B22" s="68"/>
      <c r="C22" s="274">
        <v>158</v>
      </c>
      <c r="D22" s="1"/>
      <c r="E22" s="179">
        <v>172</v>
      </c>
      <c r="F22" s="180"/>
      <c r="G22" s="176">
        <f>(C22-E22)/E22*100</f>
        <v>-8.13953488372093</v>
      </c>
      <c r="H22" s="180"/>
      <c r="I22" s="222" t="s">
        <v>66</v>
      </c>
      <c r="J22" s="175"/>
      <c r="K22" s="212" t="s">
        <v>66</v>
      </c>
      <c r="L22" s="1"/>
      <c r="M22" s="176"/>
      <c r="N22" s="10"/>
      <c r="O22" s="10"/>
      <c r="P22" s="10"/>
      <c r="Q22" s="10"/>
    </row>
    <row r="23" spans="1:17" ht="16.5">
      <c r="A23" s="1" t="s">
        <v>82</v>
      </c>
      <c r="B23" s="68"/>
      <c r="C23" s="274"/>
      <c r="D23" s="1"/>
      <c r="E23" s="179"/>
      <c r="F23" s="180"/>
      <c r="G23" s="176"/>
      <c r="H23" s="180"/>
      <c r="J23" s="175"/>
      <c r="K23" s="212"/>
      <c r="L23" s="1"/>
      <c r="M23" s="176"/>
      <c r="N23" s="10"/>
      <c r="O23" s="10"/>
      <c r="P23" s="10"/>
      <c r="Q23" s="10"/>
    </row>
    <row r="24" spans="1:17" ht="17.25" customHeight="1">
      <c r="A24" s="1" t="s">
        <v>83</v>
      </c>
      <c r="B24" s="68"/>
      <c r="C24" s="274">
        <v>43</v>
      </c>
      <c r="D24" s="1"/>
      <c r="E24" s="179">
        <v>24</v>
      </c>
      <c r="F24" s="180"/>
      <c r="G24" s="176">
        <f>(C24-E24)/E24*100</f>
        <v>79.16666666666666</v>
      </c>
      <c r="H24" s="180"/>
      <c r="I24" s="222" t="s">
        <v>66</v>
      </c>
      <c r="J24" s="175"/>
      <c r="K24" s="212" t="s">
        <v>66</v>
      </c>
      <c r="L24" s="1"/>
      <c r="M24" s="176"/>
      <c r="N24" s="10"/>
      <c r="O24" s="10"/>
      <c r="P24" s="10"/>
      <c r="Q24" s="10"/>
    </row>
    <row r="25" spans="1:17" ht="17.25" customHeight="1">
      <c r="A25" s="1" t="s">
        <v>72</v>
      </c>
      <c r="B25" s="68"/>
      <c r="C25" s="274">
        <v>7</v>
      </c>
      <c r="D25" s="1"/>
      <c r="E25" s="179">
        <v>7</v>
      </c>
      <c r="F25" s="180"/>
      <c r="G25" s="176">
        <f>(C25-E25)/E25*100</f>
        <v>0</v>
      </c>
      <c r="H25" s="180"/>
      <c r="I25" s="222" t="s">
        <v>66</v>
      </c>
      <c r="J25" s="175"/>
      <c r="K25" s="212" t="s">
        <v>66</v>
      </c>
      <c r="L25" s="1"/>
      <c r="M25" s="176"/>
      <c r="N25" s="10"/>
      <c r="O25" s="10"/>
      <c r="P25" s="10"/>
      <c r="Q25" s="10"/>
    </row>
    <row r="26" spans="1:17" ht="17.25" customHeight="1">
      <c r="A26" s="1" t="s">
        <v>240</v>
      </c>
      <c r="B26" s="68"/>
      <c r="C26" s="274">
        <v>2</v>
      </c>
      <c r="D26" s="1"/>
      <c r="E26" s="179">
        <v>2</v>
      </c>
      <c r="F26" s="180"/>
      <c r="G26" s="176">
        <f>(C26-E26)/E26*100</f>
        <v>0</v>
      </c>
      <c r="H26" s="180"/>
      <c r="I26" s="222" t="s">
        <v>66</v>
      </c>
      <c r="J26" s="175"/>
      <c r="K26" s="212" t="s">
        <v>66</v>
      </c>
      <c r="L26" s="1"/>
      <c r="M26" s="176"/>
      <c r="N26" s="10"/>
      <c r="O26" s="10"/>
      <c r="P26" s="10"/>
      <c r="Q26" s="10"/>
    </row>
    <row r="27" spans="1:17" ht="15.75" customHeight="1">
      <c r="A27" s="68"/>
      <c r="B27" s="68"/>
      <c r="D27" s="1"/>
      <c r="E27" s="60"/>
      <c r="F27" s="180"/>
      <c r="G27" s="181"/>
      <c r="H27" s="180"/>
      <c r="J27" s="175"/>
      <c r="K27" s="179"/>
      <c r="L27" s="1"/>
      <c r="M27" s="176"/>
      <c r="N27" s="10"/>
      <c r="O27" s="10"/>
      <c r="P27" s="10"/>
      <c r="Q27" s="10"/>
    </row>
    <row r="28" spans="1:17" ht="16.5">
      <c r="A28" s="267" t="s">
        <v>114</v>
      </c>
      <c r="B28" s="272" t="s">
        <v>117</v>
      </c>
      <c r="C28" s="66"/>
      <c r="D28" s="1"/>
      <c r="E28" s="67"/>
      <c r="F28" s="1"/>
      <c r="G28" s="65"/>
      <c r="H28" s="1"/>
      <c r="I28" s="66"/>
      <c r="J28" s="67"/>
      <c r="K28" s="76"/>
      <c r="L28" s="1"/>
      <c r="N28" s="10"/>
      <c r="O28" s="10"/>
      <c r="P28" s="10"/>
      <c r="Q28" s="10"/>
    </row>
    <row r="29" spans="1:17" ht="16.5">
      <c r="A29" s="9" t="s">
        <v>171</v>
      </c>
      <c r="B29" s="164" t="s">
        <v>175</v>
      </c>
      <c r="C29" s="66"/>
      <c r="D29" s="1"/>
      <c r="E29" s="67"/>
      <c r="F29" s="1"/>
      <c r="G29" s="65"/>
      <c r="H29" s="1"/>
      <c r="I29" s="66"/>
      <c r="J29" s="67"/>
      <c r="K29" s="76"/>
      <c r="L29" s="1"/>
      <c r="N29" s="10"/>
      <c r="O29" s="10"/>
      <c r="P29" s="10"/>
      <c r="Q29" s="10"/>
    </row>
    <row r="30" spans="1:256" ht="16.5">
      <c r="A30" s="9" t="s">
        <v>172</v>
      </c>
      <c r="B30" s="273" t="s">
        <v>176</v>
      </c>
      <c r="C30" s="1"/>
      <c r="D30" s="1"/>
      <c r="E30" s="1"/>
      <c r="F30" s="1"/>
      <c r="G30" s="1"/>
      <c r="H30" s="1"/>
      <c r="I30" s="1"/>
      <c r="J30" s="1"/>
      <c r="K30" s="1"/>
      <c r="L30" s="1"/>
      <c r="M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row>
    <row r="31" spans="1:256" ht="16.5">
      <c r="A31" s="419" t="s">
        <v>149</v>
      </c>
      <c r="B31" s="9" t="s">
        <v>207</v>
      </c>
      <c r="C31" s="1"/>
      <c r="D31" s="1"/>
      <c r="E31" s="1"/>
      <c r="F31" s="1"/>
      <c r="G31" s="1"/>
      <c r="H31" s="1"/>
      <c r="I31" s="1"/>
      <c r="J31" s="1"/>
      <c r="K31" s="1"/>
      <c r="L31" s="1"/>
      <c r="M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c r="IV31" s="1"/>
    </row>
    <row r="32" spans="1:256" ht="16.5">
      <c r="A32" s="182" t="s">
        <v>115</v>
      </c>
      <c r="B32" s="9" t="s">
        <v>150</v>
      </c>
      <c r="C32" s="1"/>
      <c r="D32" s="1"/>
      <c r="E32" s="1"/>
      <c r="F32" s="1"/>
      <c r="G32" s="1"/>
      <c r="H32" s="1"/>
      <c r="I32" s="1"/>
      <c r="J32" s="1"/>
      <c r="K32" s="1"/>
      <c r="L32" s="1"/>
      <c r="M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c r="IV32" s="1"/>
    </row>
    <row r="33" spans="1:256" ht="16.5" customHeight="1">
      <c r="A33" s="164" t="s">
        <v>147</v>
      </c>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c r="IU33" s="1"/>
      <c r="IV33" s="1"/>
    </row>
    <row r="34" spans="2:256" ht="16.5">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row>
    <row r="35" spans="1:256" ht="16.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row>
    <row r="36" spans="1:17" ht="16.5">
      <c r="A36" s="10"/>
      <c r="B36" s="1"/>
      <c r="C36" s="66"/>
      <c r="D36" s="1"/>
      <c r="E36" s="67"/>
      <c r="F36" s="1"/>
      <c r="G36" s="65"/>
      <c r="H36" s="1"/>
      <c r="I36" s="66"/>
      <c r="J36" s="67"/>
      <c r="K36" s="67"/>
      <c r="L36" s="1"/>
      <c r="M36" s="65"/>
      <c r="N36" s="10"/>
      <c r="O36" s="10"/>
      <c r="P36" s="10"/>
      <c r="Q36" s="10"/>
    </row>
    <row r="37" spans="1:13" ht="16.5">
      <c r="A37" s="1"/>
      <c r="B37" s="1"/>
      <c r="C37" s="1"/>
      <c r="D37" s="1"/>
      <c r="E37" s="1"/>
      <c r="F37" s="1"/>
      <c r="G37" s="1"/>
      <c r="H37" s="1"/>
      <c r="I37" s="1"/>
      <c r="J37" s="1"/>
      <c r="K37" s="1"/>
      <c r="L37" s="1"/>
      <c r="M37" s="1"/>
    </row>
  </sheetData>
  <mergeCells count="4">
    <mergeCell ref="I4:M4"/>
    <mergeCell ref="C4:G4"/>
    <mergeCell ref="C5:G5"/>
    <mergeCell ref="I5:M5"/>
  </mergeCells>
  <printOptions horizontalCentered="1"/>
  <pageMargins left="0.5" right="0" top="0.31496062992126" bottom="0.196850393700787" header="0.511811023622047" footer="0.1"/>
  <pageSetup firstPageNumber="4" useFirstPageNumber="1" horizontalDpi="600" verticalDpi="600" orientation="landscape" paperSize="9" r:id="rId1"/>
  <headerFooter alignWithMargins="0">
    <oddFooter>&amp;R&amp;10頁 2</oddFooter>
  </headerFooter>
</worksheet>
</file>

<file path=xl/worksheets/sheet4.xml><?xml version="1.0" encoding="utf-8"?>
<worksheet xmlns="http://schemas.openxmlformats.org/spreadsheetml/2006/main" xmlns:r="http://schemas.openxmlformats.org/officeDocument/2006/relationships">
  <dimension ref="A1:M40"/>
  <sheetViews>
    <sheetView workbookViewId="0" topLeftCell="A1">
      <selection activeCell="A1" sqref="A1"/>
    </sheetView>
  </sheetViews>
  <sheetFormatPr defaultColWidth="9.00390625" defaultRowHeight="16.5"/>
  <cols>
    <col min="1" max="1" width="3.00390625" style="1" customWidth="1"/>
    <col min="2" max="2" width="36.25390625" style="1" customWidth="1"/>
    <col min="3" max="3" width="18.125" style="1" customWidth="1"/>
    <col min="4" max="4" width="2.50390625" style="1" customWidth="1"/>
    <col min="5" max="5" width="14.50390625" style="1" customWidth="1"/>
    <col min="6" max="6" width="2.50390625" style="1" customWidth="1"/>
    <col min="7" max="7" width="12.125" style="1" customWidth="1"/>
    <col min="8" max="8" width="3.50390625" style="1" customWidth="1"/>
    <col min="9" max="9" width="17.375" style="1" customWidth="1"/>
    <col min="10" max="10" width="2.75390625" style="1" customWidth="1"/>
    <col min="11" max="11" width="12.50390625" style="1" customWidth="1"/>
    <col min="12" max="12" width="1.75390625" style="1" customWidth="1"/>
    <col min="13" max="13" width="9.125" style="1" customWidth="1"/>
    <col min="14" max="14" width="3.00390625" style="1" customWidth="1"/>
    <col min="15" max="16384" width="9.00390625" style="1" customWidth="1"/>
  </cols>
  <sheetData>
    <row r="1" ht="18" customHeight="1">
      <c r="A1" s="62" t="s">
        <v>118</v>
      </c>
    </row>
    <row r="2" spans="3:13" ht="15" customHeight="1">
      <c r="C2" s="503" t="s">
        <v>69</v>
      </c>
      <c r="D2" s="503"/>
      <c r="E2" s="503"/>
      <c r="F2" s="503"/>
      <c r="G2" s="503"/>
      <c r="I2" s="503" t="s">
        <v>70</v>
      </c>
      <c r="J2" s="503"/>
      <c r="K2" s="503"/>
      <c r="L2" s="503"/>
      <c r="M2" s="503"/>
    </row>
    <row r="3" spans="1:13" ht="14.25" customHeight="1">
      <c r="A3" s="12"/>
      <c r="B3" s="12"/>
      <c r="C3" s="493" t="s">
        <v>121</v>
      </c>
      <c r="D3" s="493"/>
      <c r="E3" s="493"/>
      <c r="F3" s="493"/>
      <c r="G3" s="493"/>
      <c r="I3" s="493" t="s">
        <v>121</v>
      </c>
      <c r="J3" s="493"/>
      <c r="K3" s="493"/>
      <c r="L3" s="493"/>
      <c r="M3" s="493"/>
    </row>
    <row r="4" spans="1:13" ht="14.25" customHeight="1">
      <c r="A4" s="492"/>
      <c r="B4" s="492"/>
      <c r="C4" s="382" t="s">
        <v>206</v>
      </c>
      <c r="D4" s="8"/>
      <c r="E4" s="293" t="s">
        <v>184</v>
      </c>
      <c r="F4" s="8"/>
      <c r="G4" s="172" t="s">
        <v>49</v>
      </c>
      <c r="I4" s="382" t="s">
        <v>206</v>
      </c>
      <c r="J4" s="8"/>
      <c r="K4" s="293" t="s">
        <v>184</v>
      </c>
      <c r="L4" s="8"/>
      <c r="M4" s="172" t="s">
        <v>49</v>
      </c>
    </row>
    <row r="5" spans="1:13" ht="15" customHeight="1">
      <c r="A5" s="124" t="s">
        <v>119</v>
      </c>
      <c r="C5" s="383">
        <f>SUM(C7:C19)</f>
        <v>1373791.0060720001</v>
      </c>
      <c r="D5" s="384"/>
      <c r="E5" s="388">
        <v>1458977.247373</v>
      </c>
      <c r="F5" s="384"/>
      <c r="G5" s="402">
        <f>(C5-E5)/E5*100</f>
        <v>-5.838764206527841</v>
      </c>
      <c r="I5" s="383">
        <f>SUM(I7:I19)</f>
        <v>4008.7595189999997</v>
      </c>
      <c r="J5" s="384"/>
      <c r="K5" s="385">
        <f>SUM(K7:K19)</f>
        <v>9060.05155</v>
      </c>
      <c r="L5" s="384"/>
      <c r="M5" s="402">
        <f>(I5-K5)/K5*100</f>
        <v>-55.75345794804005</v>
      </c>
    </row>
    <row r="6" spans="1:13" ht="15" customHeight="1">
      <c r="A6" s="124" t="s">
        <v>120</v>
      </c>
      <c r="B6" s="68"/>
      <c r="C6" s="386">
        <f>C7+C8</f>
        <v>584286.690176</v>
      </c>
      <c r="D6" s="387"/>
      <c r="E6" s="388">
        <v>418187.428959</v>
      </c>
      <c r="F6" s="394"/>
      <c r="G6" s="402">
        <f>(C6-E6)/E6*100</f>
        <v>39.71885564099173</v>
      </c>
      <c r="I6" s="386">
        <f>I7+I8</f>
        <v>4008.7595189999997</v>
      </c>
      <c r="J6" s="387"/>
      <c r="K6" s="388">
        <f>K7+K8</f>
        <v>9060.05155</v>
      </c>
      <c r="L6" s="394"/>
      <c r="M6" s="402">
        <f>(I6-K6)/K6*100</f>
        <v>-55.75345794804005</v>
      </c>
    </row>
    <row r="7" spans="1:13" ht="13.5" customHeight="1">
      <c r="A7" s="1" t="s">
        <v>73</v>
      </c>
      <c r="C7" s="386">
        <v>213699.699638</v>
      </c>
      <c r="D7" s="387"/>
      <c r="E7" s="388">
        <v>65759.5248</v>
      </c>
      <c r="F7" s="394"/>
      <c r="G7" s="402">
        <f>(C7-E7)/E7*100</f>
        <v>224.9714779538674</v>
      </c>
      <c r="I7" s="386">
        <v>232</v>
      </c>
      <c r="J7" s="387"/>
      <c r="K7" s="388">
        <v>216.83776</v>
      </c>
      <c r="L7" s="394"/>
      <c r="M7" s="402">
        <v>7.01</v>
      </c>
    </row>
    <row r="8" spans="1:13" ht="13.5" customHeight="1">
      <c r="A8" s="1" t="s">
        <v>74</v>
      </c>
      <c r="C8" s="386">
        <v>370586.990538</v>
      </c>
      <c r="D8" s="387"/>
      <c r="E8" s="388">
        <v>352427.904159</v>
      </c>
      <c r="F8" s="394"/>
      <c r="G8" s="402">
        <f>(C8-E8)/E8*100</f>
        <v>5.1525677066726825</v>
      </c>
      <c r="I8" s="386">
        <v>3776.7595189999997</v>
      </c>
      <c r="J8" s="387"/>
      <c r="K8" s="388">
        <v>8843.21379</v>
      </c>
      <c r="L8" s="394"/>
      <c r="M8" s="402">
        <f>(I8-K8)/K8*100</f>
        <v>-57.29200256053066</v>
      </c>
    </row>
    <row r="9" spans="1:11" ht="3.75" customHeight="1">
      <c r="A9" s="68"/>
      <c r="B9" s="69"/>
      <c r="C9" s="395"/>
      <c r="E9" s="396"/>
      <c r="F9" s="394"/>
      <c r="G9" s="454"/>
      <c r="K9" s="396"/>
    </row>
    <row r="10" spans="1:13" ht="15" customHeight="1">
      <c r="A10" s="70" t="s">
        <v>86</v>
      </c>
      <c r="B10" s="68"/>
      <c r="C10" s="441"/>
      <c r="E10" s="491"/>
      <c r="F10" s="491"/>
      <c r="G10" s="455"/>
      <c r="I10" s="66"/>
      <c r="J10" s="13"/>
      <c r="K10" s="388"/>
      <c r="M10" s="71"/>
    </row>
    <row r="11" spans="1:13" ht="13.5" customHeight="1">
      <c r="A11" s="1" t="s">
        <v>75</v>
      </c>
      <c r="C11" s="395"/>
      <c r="E11" s="397"/>
      <c r="F11" s="394"/>
      <c r="G11" s="454"/>
      <c r="I11" s="66"/>
      <c r="J11" s="13"/>
      <c r="K11" s="397"/>
      <c r="M11" s="71"/>
    </row>
    <row r="12" spans="1:13" ht="13.5" customHeight="1">
      <c r="A12" s="1" t="s">
        <v>53</v>
      </c>
      <c r="C12" s="389">
        <v>0</v>
      </c>
      <c r="D12" s="180"/>
      <c r="E12" s="398">
        <v>25.1</v>
      </c>
      <c r="F12" s="394"/>
      <c r="G12" s="402">
        <f>(C12-E12)/E12*100</f>
        <v>-100</v>
      </c>
      <c r="I12" s="395">
        <v>0</v>
      </c>
      <c r="J12" s="456"/>
      <c r="K12" s="397">
        <v>0</v>
      </c>
      <c r="L12" s="394"/>
      <c r="M12" s="453" t="s">
        <v>155</v>
      </c>
    </row>
    <row r="13" spans="1:13" ht="13.5" customHeight="1">
      <c r="A13" s="1" t="s">
        <v>84</v>
      </c>
      <c r="C13" s="389">
        <v>245508.48300000004</v>
      </c>
      <c r="D13" s="180"/>
      <c r="E13" s="398">
        <v>555886.73578</v>
      </c>
      <c r="F13" s="394"/>
      <c r="G13" s="402">
        <f>(C13-E13)/E13*100</f>
        <v>-55.834801012923705</v>
      </c>
      <c r="I13" s="74" t="s">
        <v>56</v>
      </c>
      <c r="J13" s="13"/>
      <c r="K13" s="75" t="s">
        <v>66</v>
      </c>
      <c r="M13" s="71"/>
    </row>
    <row r="14" spans="1:13" ht="13.5" customHeight="1">
      <c r="A14" s="1" t="s">
        <v>162</v>
      </c>
      <c r="C14" s="389">
        <v>498872.26600000006</v>
      </c>
      <c r="D14" s="180"/>
      <c r="E14" s="398">
        <v>443300.197</v>
      </c>
      <c r="F14" s="394"/>
      <c r="G14" s="402">
        <f>(C14-E14)/E14*100</f>
        <v>12.535990143040717</v>
      </c>
      <c r="I14" s="74" t="s">
        <v>56</v>
      </c>
      <c r="K14" s="75" t="s">
        <v>66</v>
      </c>
      <c r="M14" s="63"/>
    </row>
    <row r="15" spans="1:13" ht="13.5" customHeight="1">
      <c r="A15" s="1" t="s">
        <v>76</v>
      </c>
      <c r="C15" s="389">
        <v>45123.566896</v>
      </c>
      <c r="D15" s="180"/>
      <c r="E15" s="398">
        <v>41577.805634</v>
      </c>
      <c r="F15" s="394"/>
      <c r="G15" s="402">
        <f>(C15-E15)/E15*100</f>
        <v>8.528014424841304</v>
      </c>
      <c r="I15" s="74" t="s">
        <v>56</v>
      </c>
      <c r="K15" s="75" t="s">
        <v>66</v>
      </c>
      <c r="M15" s="63"/>
    </row>
    <row r="16" spans="1:13" ht="13.5" customHeight="1">
      <c r="A16" s="1" t="s">
        <v>106</v>
      </c>
      <c r="C16" s="390"/>
      <c r="D16" s="180"/>
      <c r="E16" s="399"/>
      <c r="F16" s="394"/>
      <c r="G16" s="398"/>
      <c r="I16" s="74"/>
      <c r="K16" s="75"/>
      <c r="M16" s="63"/>
    </row>
    <row r="17" spans="1:13" ht="13.5" customHeight="1">
      <c r="A17" s="1" t="s">
        <v>85</v>
      </c>
      <c r="C17" s="74" t="s">
        <v>56</v>
      </c>
      <c r="D17" s="180"/>
      <c r="E17" s="75" t="s">
        <v>66</v>
      </c>
      <c r="F17" s="394"/>
      <c r="G17" s="453" t="s">
        <v>155</v>
      </c>
      <c r="I17" s="74" t="s">
        <v>56</v>
      </c>
      <c r="K17" s="75" t="s">
        <v>66</v>
      </c>
      <c r="M17" s="63"/>
    </row>
    <row r="18" spans="1:12" ht="13.5" customHeight="1">
      <c r="A18" s="1" t="s">
        <v>72</v>
      </c>
      <c r="B18" s="73"/>
      <c r="C18" s="389">
        <v>0</v>
      </c>
      <c r="D18" s="275"/>
      <c r="E18" s="398">
        <v>0</v>
      </c>
      <c r="F18" s="394"/>
      <c r="G18" s="453" t="s">
        <v>155</v>
      </c>
      <c r="I18" s="74" t="s">
        <v>56</v>
      </c>
      <c r="J18" s="64"/>
      <c r="K18" s="75" t="s">
        <v>66</v>
      </c>
      <c r="L18" s="64"/>
    </row>
    <row r="19" spans="1:12" ht="13.5" customHeight="1">
      <c r="A19" s="1" t="s">
        <v>240</v>
      </c>
      <c r="B19" s="73"/>
      <c r="C19" s="389">
        <v>0</v>
      </c>
      <c r="D19" s="180"/>
      <c r="E19" s="397">
        <v>0</v>
      </c>
      <c r="F19" s="394"/>
      <c r="G19" s="453" t="s">
        <v>155</v>
      </c>
      <c r="I19" s="74" t="s">
        <v>56</v>
      </c>
      <c r="J19" s="64"/>
      <c r="K19" s="75" t="s">
        <v>66</v>
      </c>
      <c r="L19" s="64"/>
    </row>
    <row r="20" spans="1:12" ht="3.75" customHeight="1">
      <c r="A20" s="68"/>
      <c r="B20" s="73"/>
      <c r="C20" s="391"/>
      <c r="E20" s="400"/>
      <c r="F20" s="394"/>
      <c r="G20" s="394"/>
      <c r="I20" s="66"/>
      <c r="J20" s="64"/>
      <c r="K20" s="60"/>
      <c r="L20" s="64"/>
    </row>
    <row r="21" spans="1:13" ht="15" customHeight="1">
      <c r="A21" s="70" t="s">
        <v>87</v>
      </c>
      <c r="B21" s="73"/>
      <c r="C21" s="389">
        <f>SUM(C22:C31)</f>
        <v>14923011.340559999</v>
      </c>
      <c r="D21" s="180"/>
      <c r="E21" s="398">
        <f>SUM(E22:E31)</f>
        <v>17600713.868472</v>
      </c>
      <c r="F21" s="398"/>
      <c r="G21" s="402">
        <f>(C21-E21)/E21*100</f>
        <v>-15.213601834119608</v>
      </c>
      <c r="I21" s="389">
        <f>SUM(I22:I31)</f>
        <v>71459.858697</v>
      </c>
      <c r="J21" s="449"/>
      <c r="K21" s="398">
        <f>SUM(K22:K31)</f>
        <v>52086.992966000005</v>
      </c>
      <c r="L21" s="449"/>
      <c r="M21" s="402">
        <f>(I21-K21)/K21*100</f>
        <v>37.19328881904493</v>
      </c>
    </row>
    <row r="22" spans="1:13" ht="14.25" customHeight="1">
      <c r="A22" s="1" t="s">
        <v>52</v>
      </c>
      <c r="C22" s="389">
        <v>11166361.463234</v>
      </c>
      <c r="D22" s="180"/>
      <c r="E22" s="398">
        <v>12631832.352085</v>
      </c>
      <c r="F22" s="398"/>
      <c r="G22" s="402">
        <f>(C22-E22)/E22*100</f>
        <v>-11.601411798416645</v>
      </c>
      <c r="I22" s="395">
        <v>71459.517147</v>
      </c>
      <c r="J22" s="449"/>
      <c r="K22" s="397">
        <v>52084.066461</v>
      </c>
      <c r="L22" s="449"/>
      <c r="M22" s="402">
        <f>(I22-K22)/K22*100</f>
        <v>37.20034168320582</v>
      </c>
    </row>
    <row r="23" spans="1:13" ht="14.25" customHeight="1">
      <c r="A23" s="1" t="s">
        <v>50</v>
      </c>
      <c r="C23" s="392"/>
      <c r="D23" s="180"/>
      <c r="E23" s="401"/>
      <c r="F23" s="398"/>
      <c r="G23" s="402"/>
      <c r="I23" s="395"/>
      <c r="J23" s="449"/>
      <c r="K23" s="397"/>
      <c r="L23" s="449"/>
      <c r="M23" s="454"/>
    </row>
    <row r="24" spans="1:13" ht="14.25" customHeight="1">
      <c r="A24" s="1" t="s">
        <v>53</v>
      </c>
      <c r="C24" s="389">
        <v>497.360738</v>
      </c>
      <c r="D24" s="180"/>
      <c r="E24" s="398">
        <v>1130.247882</v>
      </c>
      <c r="F24" s="398"/>
      <c r="G24" s="402">
        <v>-56.02</v>
      </c>
      <c r="I24" s="457">
        <v>0.34155</v>
      </c>
      <c r="J24" s="458"/>
      <c r="K24" s="426">
        <v>2.926505</v>
      </c>
      <c r="L24" s="449"/>
      <c r="M24" s="402">
        <v>-90</v>
      </c>
    </row>
    <row r="25" spans="1:13" ht="14.25" customHeight="1">
      <c r="A25" s="1" t="s">
        <v>54</v>
      </c>
      <c r="C25" s="389">
        <v>1605031.055682</v>
      </c>
      <c r="D25" s="180"/>
      <c r="E25" s="398">
        <v>3433736.339892</v>
      </c>
      <c r="F25" s="398"/>
      <c r="G25" s="402">
        <f>(C25-E25)/E25*100</f>
        <v>-53.25700936803778</v>
      </c>
      <c r="I25" s="74" t="s">
        <v>56</v>
      </c>
      <c r="J25" s="64"/>
      <c r="K25" s="75" t="s">
        <v>66</v>
      </c>
      <c r="L25" s="64"/>
      <c r="M25" s="65"/>
    </row>
    <row r="26" spans="1:13" ht="14.25" customHeight="1">
      <c r="A26" s="1" t="s">
        <v>173</v>
      </c>
      <c r="C26" s="389">
        <v>1626914.935823</v>
      </c>
      <c r="D26" s="180"/>
      <c r="E26" s="398">
        <v>1039556.769605</v>
      </c>
      <c r="F26" s="398"/>
      <c r="G26" s="402">
        <f>(C26-E26)/E26*100</f>
        <v>56.50082644752323</v>
      </c>
      <c r="I26" s="74" t="s">
        <v>56</v>
      </c>
      <c r="J26" s="64"/>
      <c r="K26" s="75" t="s">
        <v>66</v>
      </c>
      <c r="L26" s="64"/>
      <c r="M26" s="65"/>
    </row>
    <row r="27" spans="1:13" ht="14.25" customHeight="1">
      <c r="A27" s="1" t="s">
        <v>51</v>
      </c>
      <c r="C27" s="389">
        <v>3.965775</v>
      </c>
      <c r="D27" s="394"/>
      <c r="E27" s="398">
        <v>7.39355</v>
      </c>
      <c r="F27" s="398"/>
      <c r="G27" s="402">
        <v>-42.86</v>
      </c>
      <c r="I27" s="74" t="s">
        <v>56</v>
      </c>
      <c r="J27" s="64"/>
      <c r="K27" s="75" t="s">
        <v>66</v>
      </c>
      <c r="L27" s="64"/>
      <c r="M27" s="60"/>
    </row>
    <row r="28" spans="1:13" ht="14.25" customHeight="1">
      <c r="A28" s="1" t="s">
        <v>107</v>
      </c>
      <c r="C28" s="392"/>
      <c r="D28" s="180"/>
      <c r="E28" s="401"/>
      <c r="F28" s="398"/>
      <c r="G28" s="453" t="s">
        <v>208</v>
      </c>
      <c r="I28" s="68"/>
      <c r="J28" s="64"/>
      <c r="K28" s="60"/>
      <c r="L28" s="64"/>
      <c r="M28" s="65"/>
    </row>
    <row r="29" spans="1:13" ht="14.25" customHeight="1">
      <c r="A29" s="1" t="s">
        <v>85</v>
      </c>
      <c r="C29" s="389">
        <v>481349.373126</v>
      </c>
      <c r="D29" s="180"/>
      <c r="E29" s="398">
        <v>441102.938807</v>
      </c>
      <c r="F29" s="398"/>
      <c r="G29" s="402">
        <f>(C29-E29)/E29*100</f>
        <v>9.124045835616027</v>
      </c>
      <c r="I29" s="74" t="s">
        <v>66</v>
      </c>
      <c r="J29" s="64"/>
      <c r="K29" s="75" t="s">
        <v>66</v>
      </c>
      <c r="L29" s="64"/>
      <c r="M29" s="65"/>
    </row>
    <row r="30" spans="1:13" ht="14.25" customHeight="1">
      <c r="A30" s="1" t="s">
        <v>72</v>
      </c>
      <c r="C30" s="389">
        <v>41844.313643999994</v>
      </c>
      <c r="D30" s="180"/>
      <c r="E30" s="398">
        <v>51494.25538499999</v>
      </c>
      <c r="F30" s="398"/>
      <c r="G30" s="402">
        <f>(C30-E30)/E30*100</f>
        <v>-18.73984130628088</v>
      </c>
      <c r="I30" s="74" t="s">
        <v>66</v>
      </c>
      <c r="J30" s="64"/>
      <c r="K30" s="75" t="s">
        <v>66</v>
      </c>
      <c r="L30" s="64"/>
      <c r="M30" s="65"/>
    </row>
    <row r="31" spans="1:13" ht="14.25" customHeight="1">
      <c r="A31" s="1" t="s">
        <v>240</v>
      </c>
      <c r="C31" s="389">
        <v>1008.8725380000001</v>
      </c>
      <c r="D31" s="180"/>
      <c r="E31" s="398">
        <v>1853.571266</v>
      </c>
      <c r="F31" s="398"/>
      <c r="G31" s="402">
        <f>(C31-E31)/E31*100</f>
        <v>-45.57141899501154</v>
      </c>
      <c r="I31" s="74" t="s">
        <v>66</v>
      </c>
      <c r="J31" s="64"/>
      <c r="K31" s="75" t="s">
        <v>66</v>
      </c>
      <c r="L31" s="64"/>
      <c r="M31" s="65"/>
    </row>
    <row r="32" spans="1:12" ht="3.75" customHeight="1">
      <c r="A32" s="68"/>
      <c r="B32" s="64"/>
      <c r="C32" s="452"/>
      <c r="D32" s="180"/>
      <c r="E32" s="393"/>
      <c r="F32" s="393"/>
      <c r="G32" s="394"/>
      <c r="I32" s="480"/>
      <c r="J32" s="64"/>
      <c r="K32" s="77"/>
      <c r="L32" s="77"/>
    </row>
    <row r="33" spans="1:13" ht="15" customHeight="1">
      <c r="A33" s="70" t="s">
        <v>88</v>
      </c>
      <c r="C33" s="389">
        <f>C21/C35</f>
        <v>62701.72832168067</v>
      </c>
      <c r="D33" s="180"/>
      <c r="E33" s="398">
        <f>E21/E35</f>
        <v>71839.64844274285</v>
      </c>
      <c r="F33" s="397"/>
      <c r="G33" s="402">
        <f>(C33-E33)/E33*100</f>
        <v>-12.719884241005474</v>
      </c>
      <c r="I33" s="389">
        <f>I21/I35</f>
        <v>300.2515071302521</v>
      </c>
      <c r="J33" s="394"/>
      <c r="K33" s="397">
        <v>213</v>
      </c>
      <c r="L33" s="394"/>
      <c r="M33" s="402">
        <v>40.85</v>
      </c>
    </row>
    <row r="34" spans="3:13" ht="3.75" customHeight="1">
      <c r="C34" s="394"/>
      <c r="D34" s="180"/>
      <c r="E34" s="394"/>
      <c r="F34" s="394"/>
      <c r="G34" s="180"/>
      <c r="I34" s="442"/>
      <c r="J34" s="394"/>
      <c r="K34" s="394"/>
      <c r="L34" s="394"/>
      <c r="M34" s="459"/>
    </row>
    <row r="35" spans="1:13" s="68" customFormat="1" ht="15" customHeight="1">
      <c r="A35" s="68" t="s">
        <v>8</v>
      </c>
      <c r="C35" s="395">
        <v>238</v>
      </c>
      <c r="D35" s="275"/>
      <c r="E35" s="397">
        <v>245</v>
      </c>
      <c r="F35" s="394"/>
      <c r="G35" s="275"/>
      <c r="I35" s="395">
        <v>238</v>
      </c>
      <c r="J35" s="394"/>
      <c r="K35" s="394">
        <v>245</v>
      </c>
      <c r="L35" s="442"/>
      <c r="M35" s="442"/>
    </row>
    <row r="36" spans="3:11" s="68" customFormat="1" ht="6" customHeight="1">
      <c r="C36" s="66"/>
      <c r="E36" s="1"/>
      <c r="J36" s="1"/>
      <c r="K36" s="60"/>
    </row>
    <row r="37" spans="1:11" s="68" customFormat="1" ht="13.5" customHeight="1">
      <c r="A37" s="333" t="s">
        <v>209</v>
      </c>
      <c r="C37" s="66"/>
      <c r="E37" s="1"/>
      <c r="J37" s="1"/>
      <c r="K37" s="60"/>
    </row>
    <row r="38" spans="1:2" ht="18" customHeight="1">
      <c r="A38" s="489" t="s">
        <v>250</v>
      </c>
      <c r="B38" s="333"/>
    </row>
    <row r="39" ht="15.75">
      <c r="A39" s="273" t="s">
        <v>147</v>
      </c>
    </row>
    <row r="40" ht="15.75">
      <c r="A40" s="273" t="s">
        <v>178</v>
      </c>
    </row>
  </sheetData>
  <mergeCells count="6">
    <mergeCell ref="C2:G2"/>
    <mergeCell ref="I2:M2"/>
    <mergeCell ref="E10:F10"/>
    <mergeCell ref="A4:B4"/>
    <mergeCell ref="C3:G3"/>
    <mergeCell ref="I3:M3"/>
  </mergeCells>
  <printOptions horizontalCentered="1" verticalCentered="1"/>
  <pageMargins left="0" right="0" top="0" bottom="0" header="0.393700787401575" footer="0.1"/>
  <pageSetup firstPageNumber="5" useFirstPageNumber="1" horizontalDpi="600" verticalDpi="600" orientation="landscape" paperSize="9" r:id="rId1"/>
  <headerFooter alignWithMargins="0">
    <oddFooter>&amp;R&amp;10頁 3</oddFooter>
  </headerFooter>
</worksheet>
</file>

<file path=xl/worksheets/sheet5.xml><?xml version="1.0" encoding="utf-8"?>
<worksheet xmlns="http://schemas.openxmlformats.org/spreadsheetml/2006/main" xmlns:r="http://schemas.openxmlformats.org/officeDocument/2006/relationships">
  <dimension ref="A1:L17"/>
  <sheetViews>
    <sheetView workbookViewId="0" topLeftCell="A1">
      <selection activeCell="A1" sqref="A1"/>
    </sheetView>
  </sheetViews>
  <sheetFormatPr defaultColWidth="9.00390625" defaultRowHeight="16.5"/>
  <cols>
    <col min="1" max="1" width="49.375" style="1" customWidth="1"/>
    <col min="2" max="2" width="5.50390625" style="1" customWidth="1"/>
    <col min="3" max="3" width="12.125" style="1" customWidth="1"/>
    <col min="4" max="4" width="7.00390625" style="1" customWidth="1"/>
    <col min="5" max="5" width="17.25390625" style="1" customWidth="1"/>
    <col min="6" max="6" width="7.375" style="1" customWidth="1"/>
    <col min="7" max="7" width="11.125" style="1" customWidth="1"/>
    <col min="8" max="8" width="3.625" style="1" customWidth="1"/>
    <col min="9" max="9" width="9.125" style="1" bestFit="1" customWidth="1"/>
    <col min="10" max="10" width="6.375" style="1" customWidth="1"/>
    <col min="11" max="11" width="5.25390625" style="1" customWidth="1"/>
    <col min="12" max="16384" width="9.00390625" style="1" customWidth="1"/>
  </cols>
  <sheetData>
    <row r="1" ht="19.5">
      <c r="A1" s="62" t="s">
        <v>10</v>
      </c>
    </row>
    <row r="3" spans="2:7" ht="16.5" customHeight="1">
      <c r="B3" s="536"/>
      <c r="C3" s="536"/>
      <c r="E3" s="536"/>
      <c r="F3" s="536"/>
      <c r="G3" s="536"/>
    </row>
    <row r="4" spans="1:9" ht="17.25">
      <c r="A4" s="200"/>
      <c r="B4" s="200"/>
      <c r="C4" s="538" t="s">
        <v>123</v>
      </c>
      <c r="D4" s="538"/>
      <c r="E4" s="538"/>
      <c r="F4" s="200"/>
      <c r="G4" s="201"/>
      <c r="I4" s="79"/>
    </row>
    <row r="5" spans="1:7" ht="17.25">
      <c r="A5" s="202"/>
      <c r="B5" s="203"/>
      <c r="C5" s="294" t="s">
        <v>206</v>
      </c>
      <c r="D5" s="203"/>
      <c r="E5" s="295" t="s">
        <v>183</v>
      </c>
      <c r="F5" s="203"/>
      <c r="G5" s="204" t="s">
        <v>57</v>
      </c>
    </row>
    <row r="6" spans="1:7" ht="17.25">
      <c r="A6" s="202"/>
      <c r="B6" s="156"/>
      <c r="C6" s="205"/>
      <c r="D6" s="156"/>
      <c r="E6" s="206"/>
      <c r="F6" s="156"/>
      <c r="G6" s="207"/>
    </row>
    <row r="8" spans="1:11" ht="33" customHeight="1">
      <c r="A8" s="210" t="s">
        <v>59</v>
      </c>
      <c r="B8" s="200"/>
      <c r="C8" s="446">
        <v>21813.92</v>
      </c>
      <c r="D8" s="460"/>
      <c r="E8" s="446">
        <v>14387.48</v>
      </c>
      <c r="F8" s="200"/>
      <c r="G8" s="209">
        <f aca="true" t="shared" si="0" ref="G8:G13">(C8-E8)/E8*100</f>
        <v>51.61737844292398</v>
      </c>
      <c r="I8" s="80"/>
      <c r="K8" s="65"/>
    </row>
    <row r="9" spans="1:11" ht="33" customHeight="1">
      <c r="A9" s="210" t="s">
        <v>60</v>
      </c>
      <c r="B9" s="200"/>
      <c r="C9" s="446">
        <v>3053.67</v>
      </c>
      <c r="D9" s="460"/>
      <c r="E9" s="446">
        <v>1982.56</v>
      </c>
      <c r="F9" s="200"/>
      <c r="G9" s="209">
        <f t="shared" si="0"/>
        <v>54.02661205713826</v>
      </c>
      <c r="I9" s="80"/>
      <c r="K9" s="82"/>
    </row>
    <row r="10" spans="1:11" ht="33" customHeight="1">
      <c r="A10" s="210" t="s">
        <v>61</v>
      </c>
      <c r="B10" s="200"/>
      <c r="C10" s="446">
        <v>12866.99</v>
      </c>
      <c r="D10" s="460"/>
      <c r="E10" s="446">
        <v>7891.8</v>
      </c>
      <c r="F10" s="200"/>
      <c r="G10" s="209">
        <f t="shared" si="0"/>
        <v>63.04252515269013</v>
      </c>
      <c r="I10" s="80"/>
      <c r="K10" s="82"/>
    </row>
    <row r="11" spans="1:11" ht="33" customHeight="1">
      <c r="A11" s="210" t="s">
        <v>62</v>
      </c>
      <c r="B11" s="200"/>
      <c r="C11" s="446">
        <v>4036.5</v>
      </c>
      <c r="D11" s="460"/>
      <c r="E11" s="446">
        <v>3292.4</v>
      </c>
      <c r="F11" s="200"/>
      <c r="G11" s="209">
        <f t="shared" si="0"/>
        <v>22.60053456445146</v>
      </c>
      <c r="I11" s="80"/>
      <c r="K11" s="82"/>
    </row>
    <row r="12" spans="1:12" ht="33" customHeight="1">
      <c r="A12" s="208" t="s">
        <v>58</v>
      </c>
      <c r="B12" s="200"/>
      <c r="C12" s="446">
        <v>25511.65</v>
      </c>
      <c r="D12" s="460"/>
      <c r="E12" s="446">
        <v>17891.16</v>
      </c>
      <c r="F12" s="200"/>
      <c r="G12" s="209">
        <f>(C12-E12)/E12*100</f>
        <v>42.59360488643554</v>
      </c>
      <c r="I12" s="80"/>
      <c r="K12" s="65"/>
      <c r="L12" s="81"/>
    </row>
    <row r="13" spans="1:11" ht="33" customHeight="1">
      <c r="A13" s="208" t="s">
        <v>63</v>
      </c>
      <c r="B13" s="200"/>
      <c r="C13" s="446">
        <v>681.97</v>
      </c>
      <c r="D13" s="460"/>
      <c r="E13" s="446">
        <v>385.47</v>
      </c>
      <c r="F13" s="200"/>
      <c r="G13" s="209">
        <f t="shared" si="0"/>
        <v>76.91908579137157</v>
      </c>
      <c r="K13" s="63"/>
    </row>
    <row r="14" spans="5:11" ht="15.75">
      <c r="E14" s="72"/>
      <c r="G14" s="63"/>
      <c r="K14" s="63"/>
    </row>
    <row r="15" spans="1:11" ht="15.75">
      <c r="A15" s="72"/>
      <c r="B15" s="63"/>
      <c r="E15" s="537"/>
      <c r="F15" s="537"/>
      <c r="K15" s="65"/>
    </row>
    <row r="16" spans="5:11" ht="15.75">
      <c r="E16" s="72"/>
      <c r="G16" s="63"/>
      <c r="K16" s="63"/>
    </row>
    <row r="17" spans="1:11" ht="15.75">
      <c r="A17" s="72"/>
      <c r="E17" s="67"/>
      <c r="G17" s="65"/>
      <c r="I17" s="83"/>
      <c r="K17" s="65"/>
    </row>
  </sheetData>
  <mergeCells count="4">
    <mergeCell ref="B3:C3"/>
    <mergeCell ref="E3:G3"/>
    <mergeCell ref="E15:F15"/>
    <mergeCell ref="C4:E4"/>
  </mergeCells>
  <printOptions/>
  <pageMargins left="0.94488188976378" right="0" top="0.748031496062992" bottom="0.196850393700787" header="0.511811023622047" footer="0.1"/>
  <pageSetup firstPageNumber="6" useFirstPageNumber="1" horizontalDpi="600" verticalDpi="600" orientation="landscape" paperSize="9" r:id="rId1"/>
  <headerFooter alignWithMargins="0">
    <oddFooter>&amp;R&amp;10頁 4</oddFooter>
  </headerFooter>
</worksheet>
</file>

<file path=xl/worksheets/sheet6.xml><?xml version="1.0" encoding="utf-8"?>
<worksheet xmlns="http://schemas.openxmlformats.org/spreadsheetml/2006/main" xmlns:r="http://schemas.openxmlformats.org/officeDocument/2006/relationships">
  <dimension ref="A1:J24"/>
  <sheetViews>
    <sheetView workbookViewId="0" topLeftCell="A1">
      <selection activeCell="A1" sqref="A1"/>
    </sheetView>
  </sheetViews>
  <sheetFormatPr defaultColWidth="9.00390625" defaultRowHeight="16.5"/>
  <cols>
    <col min="1" max="1" width="19.75390625" style="0" customWidth="1"/>
    <col min="2" max="2" width="3.625" style="0" customWidth="1"/>
    <col min="3" max="3" width="30.00390625" style="0" customWidth="1"/>
    <col min="4" max="4" width="17.75390625" style="0" customWidth="1"/>
    <col min="5" max="5" width="8.75390625" style="0" customWidth="1"/>
    <col min="8" max="8" width="7.875" style="0" customWidth="1"/>
    <col min="9" max="9" width="6.50390625" style="0" customWidth="1"/>
    <col min="10" max="10" width="18.625" style="0" customWidth="1"/>
  </cols>
  <sheetData>
    <row r="1" spans="1:5" ht="19.5">
      <c r="A1" s="61" t="s">
        <v>212</v>
      </c>
      <c r="B1" s="62"/>
      <c r="C1" s="1"/>
      <c r="D1" s="1"/>
      <c r="E1" s="1"/>
    </row>
    <row r="2" spans="3:5" ht="16.5">
      <c r="C2" s="1"/>
      <c r="D2" s="1"/>
      <c r="E2" s="1"/>
    </row>
    <row r="3" spans="1:5" ht="18.75">
      <c r="A3" s="61"/>
      <c r="B3" s="61"/>
      <c r="C3" s="1"/>
      <c r="D3" s="1"/>
      <c r="E3" s="1"/>
    </row>
    <row r="4" spans="1:5" ht="16.5">
      <c r="A4" s="163" t="s">
        <v>68</v>
      </c>
      <c r="B4" s="163"/>
      <c r="C4" s="8"/>
      <c r="D4" s="8"/>
      <c r="E4" s="8"/>
    </row>
    <row r="5" spans="1:5" ht="27.75" customHeight="1">
      <c r="A5" s="261" t="s">
        <v>12</v>
      </c>
      <c r="B5" s="262"/>
      <c r="C5" s="263" t="s">
        <v>11</v>
      </c>
      <c r="D5" s="539" t="s">
        <v>235</v>
      </c>
      <c r="E5" s="540"/>
    </row>
    <row r="6" spans="1:7" ht="16.5">
      <c r="A6" s="506">
        <v>1</v>
      </c>
      <c r="B6" s="507"/>
      <c r="C6" s="508" t="s">
        <v>19</v>
      </c>
      <c r="D6" s="509">
        <v>23913.204488</v>
      </c>
      <c r="E6" s="510"/>
      <c r="G6" s="174"/>
    </row>
    <row r="7" spans="1:7" ht="16.5">
      <c r="A7" s="289">
        <v>2</v>
      </c>
      <c r="B7" s="230"/>
      <c r="C7" s="319" t="s">
        <v>100</v>
      </c>
      <c r="D7" s="248">
        <v>13996.781635</v>
      </c>
      <c r="E7" s="355"/>
      <c r="G7" s="309"/>
    </row>
    <row r="8" spans="1:7" ht="16.5">
      <c r="A8" s="289">
        <v>3</v>
      </c>
      <c r="B8" s="230"/>
      <c r="C8" s="319" t="s">
        <v>13</v>
      </c>
      <c r="D8" s="248">
        <v>13747.59</v>
      </c>
      <c r="E8" s="355"/>
      <c r="G8" s="309"/>
    </row>
    <row r="9" spans="1:7" ht="16.5">
      <c r="A9" s="289">
        <v>4</v>
      </c>
      <c r="B9" s="230"/>
      <c r="C9" s="334" t="s">
        <v>89</v>
      </c>
      <c r="D9" s="248">
        <v>12193.041224</v>
      </c>
      <c r="E9" s="291"/>
      <c r="G9" s="309"/>
    </row>
    <row r="10" spans="1:7" ht="16.5">
      <c r="A10" s="289">
        <v>5</v>
      </c>
      <c r="B10" s="230"/>
      <c r="C10" s="334" t="s">
        <v>246</v>
      </c>
      <c r="D10" s="248">
        <v>7920.6</v>
      </c>
      <c r="E10" s="291"/>
      <c r="G10" s="309"/>
    </row>
    <row r="11" spans="1:7" ht="16.5" customHeight="1">
      <c r="A11" s="289">
        <v>6</v>
      </c>
      <c r="B11" s="230"/>
      <c r="C11" s="319" t="s">
        <v>101</v>
      </c>
      <c r="D11" s="248">
        <v>6391.439549000001</v>
      </c>
      <c r="E11" s="355"/>
      <c r="G11" s="309"/>
    </row>
    <row r="12" spans="1:7" ht="16.5" customHeight="1">
      <c r="A12" s="289">
        <v>7</v>
      </c>
      <c r="B12" s="230"/>
      <c r="C12" s="319" t="s">
        <v>34</v>
      </c>
      <c r="D12" s="248">
        <v>4782.02152</v>
      </c>
      <c r="E12" s="355"/>
      <c r="G12" s="309"/>
    </row>
    <row r="13" spans="1:7" ht="16.5">
      <c r="A13" s="289">
        <v>8</v>
      </c>
      <c r="B13" s="230"/>
      <c r="C13" s="355" t="s">
        <v>210</v>
      </c>
      <c r="D13" s="248">
        <v>3528.779697</v>
      </c>
      <c r="E13" s="355"/>
      <c r="G13" s="296"/>
    </row>
    <row r="14" spans="1:7" ht="16.5">
      <c r="A14" s="289">
        <v>9</v>
      </c>
      <c r="B14" s="230"/>
      <c r="C14" s="334" t="s">
        <v>141</v>
      </c>
      <c r="D14" s="248">
        <v>3128.441734</v>
      </c>
      <c r="E14" s="355"/>
      <c r="F14" s="174"/>
      <c r="G14" s="461"/>
    </row>
    <row r="15" spans="1:7" ht="16.5">
      <c r="A15" s="290">
        <v>10</v>
      </c>
      <c r="B15" s="229"/>
      <c r="C15" s="432" t="s">
        <v>211</v>
      </c>
      <c r="D15" s="253">
        <v>2410.962927</v>
      </c>
      <c r="E15" s="356"/>
      <c r="G15" s="309"/>
    </row>
    <row r="16" spans="1:5" ht="18" customHeight="1">
      <c r="A16" s="112"/>
      <c r="B16" s="112"/>
      <c r="C16" s="167"/>
      <c r="D16" s="168"/>
      <c r="E16" s="2"/>
    </row>
    <row r="17" ht="16.5">
      <c r="A17" s="9" t="s">
        <v>168</v>
      </c>
    </row>
    <row r="18" spans="1:5" ht="9" customHeight="1">
      <c r="A18" s="285"/>
      <c r="B18" s="112"/>
      <c r="C18" s="167"/>
      <c r="D18" s="168"/>
      <c r="E18" s="2"/>
    </row>
    <row r="19" spans="1:5" ht="16.5">
      <c r="A19" s="164" t="s">
        <v>122</v>
      </c>
      <c r="B19" s="164"/>
      <c r="C19" s="9"/>
      <c r="D19" s="9"/>
      <c r="E19" s="9"/>
    </row>
    <row r="20" spans="1:5" ht="9" customHeight="1">
      <c r="A20" s="285"/>
      <c r="B20" s="112"/>
      <c r="C20" s="167"/>
      <c r="D20" s="168"/>
      <c r="E20" s="2"/>
    </row>
    <row r="21" spans="1:4" ht="16.5">
      <c r="A21" s="9" t="s">
        <v>35</v>
      </c>
      <c r="B21" s="9"/>
      <c r="C21" s="9"/>
      <c r="D21" s="1"/>
    </row>
    <row r="22" ht="9" customHeight="1"/>
    <row r="24" ht="21" customHeight="1">
      <c r="J24" s="109"/>
    </row>
  </sheetData>
  <mergeCells count="1">
    <mergeCell ref="D5:E5"/>
  </mergeCells>
  <printOptions/>
  <pageMargins left="0.94488188976378" right="0" top="0.393700787401575" bottom="0.196850393700787" header="0.511811023622047" footer="0.1"/>
  <pageSetup firstPageNumber="8" useFirstPageNumber="1" horizontalDpi="600" verticalDpi="600" orientation="landscape" paperSize="9" r:id="rId1"/>
  <headerFooter alignWithMargins="0">
    <oddFooter>&amp;R&amp;10頁 5</oddFooter>
  </headerFooter>
</worksheet>
</file>

<file path=xl/worksheets/sheet7.xml><?xml version="1.0" encoding="utf-8"?>
<worksheet xmlns="http://schemas.openxmlformats.org/spreadsheetml/2006/main" xmlns:r="http://schemas.openxmlformats.org/officeDocument/2006/relationships">
  <dimension ref="A1:G19"/>
  <sheetViews>
    <sheetView workbookViewId="0" topLeftCell="A1">
      <selection activeCell="A1" sqref="A1"/>
    </sheetView>
  </sheetViews>
  <sheetFormatPr defaultColWidth="9.00390625" defaultRowHeight="16.5"/>
  <cols>
    <col min="1" max="1" width="19.75390625" style="0" customWidth="1"/>
    <col min="2" max="2" width="3.625" style="0" customWidth="1"/>
    <col min="3" max="3" width="27.125" style="0" customWidth="1"/>
    <col min="4" max="4" width="17.75390625" style="0" customWidth="1"/>
    <col min="5" max="5" width="8.75390625" style="0" customWidth="1"/>
    <col min="8" max="8" width="7.875" style="0" customWidth="1"/>
    <col min="9" max="9" width="6.50390625" style="0" customWidth="1"/>
    <col min="10" max="10" width="18.625" style="0" customWidth="1"/>
  </cols>
  <sheetData>
    <row r="1" spans="1:5" ht="19.5">
      <c r="A1" s="61" t="s">
        <v>213</v>
      </c>
      <c r="B1" s="62"/>
      <c r="C1" s="1"/>
      <c r="D1" s="1"/>
      <c r="E1" s="1"/>
    </row>
    <row r="2" spans="3:5" ht="16.5">
      <c r="C2" s="1"/>
      <c r="D2" s="1"/>
      <c r="E2" s="1"/>
    </row>
    <row r="3" spans="1:5" ht="18.75">
      <c r="A3" s="61"/>
      <c r="B3" s="61"/>
      <c r="C3" s="1"/>
      <c r="D3" s="1"/>
      <c r="E3" s="1"/>
    </row>
    <row r="4" spans="1:5" ht="16.5">
      <c r="A4" s="163" t="s">
        <v>68</v>
      </c>
      <c r="B4" s="163"/>
      <c r="C4" s="8"/>
      <c r="D4" s="8"/>
      <c r="E4" s="8"/>
    </row>
    <row r="5" spans="1:7" ht="27.75" customHeight="1">
      <c r="A5" s="261" t="s">
        <v>12</v>
      </c>
      <c r="B5" s="262"/>
      <c r="C5" s="403" t="s">
        <v>11</v>
      </c>
      <c r="D5" s="539" t="s">
        <v>201</v>
      </c>
      <c r="E5" s="540"/>
      <c r="G5" s="174"/>
    </row>
    <row r="6" spans="1:7" ht="19.5">
      <c r="A6" s="289">
        <v>1</v>
      </c>
      <c r="B6" s="230"/>
      <c r="C6" s="319" t="s">
        <v>13</v>
      </c>
      <c r="D6" s="248">
        <v>178704.83</v>
      </c>
      <c r="E6" s="357"/>
      <c r="G6" s="461"/>
    </row>
    <row r="7" spans="1:7" ht="16.5">
      <c r="A7" s="289">
        <v>2</v>
      </c>
      <c r="B7" s="230"/>
      <c r="C7" s="319" t="s">
        <v>15</v>
      </c>
      <c r="D7" s="248">
        <v>118807.18407199999</v>
      </c>
      <c r="E7" s="355"/>
      <c r="G7" s="309"/>
    </row>
    <row r="8" spans="1:7" ht="17.25">
      <c r="A8" s="289">
        <v>3</v>
      </c>
      <c r="B8" s="230"/>
      <c r="C8" s="352" t="s">
        <v>34</v>
      </c>
      <c r="D8" s="248">
        <v>76833.92575899999</v>
      </c>
      <c r="E8" s="355"/>
      <c r="G8" s="309"/>
    </row>
    <row r="9" spans="1:7" ht="16.5">
      <c r="A9" s="506">
        <v>4</v>
      </c>
      <c r="B9" s="507"/>
      <c r="C9" s="511" t="s">
        <v>19</v>
      </c>
      <c r="D9" s="509">
        <v>68372.36981</v>
      </c>
      <c r="E9" s="512"/>
      <c r="G9" s="309"/>
    </row>
    <row r="10" spans="1:7" ht="17.25">
      <c r="A10" s="289">
        <v>5</v>
      </c>
      <c r="B10" s="230"/>
      <c r="C10" s="291" t="s">
        <v>14</v>
      </c>
      <c r="D10" s="248">
        <v>44218.262844000004</v>
      </c>
      <c r="E10" s="405"/>
      <c r="G10" s="377"/>
    </row>
    <row r="11" spans="1:7" ht="16.5" customHeight="1">
      <c r="A11" s="289">
        <v>6</v>
      </c>
      <c r="B11" s="230"/>
      <c r="C11" s="334" t="s">
        <v>89</v>
      </c>
      <c r="D11" s="248">
        <v>40637.634000000005</v>
      </c>
      <c r="E11" s="404"/>
      <c r="G11" s="461"/>
    </row>
    <row r="12" spans="1:7" ht="16.5">
      <c r="A12" s="289">
        <v>7</v>
      </c>
      <c r="B12" s="230"/>
      <c r="C12" s="334" t="s">
        <v>100</v>
      </c>
      <c r="D12" s="248">
        <v>36721.731457</v>
      </c>
      <c r="E12" s="358"/>
      <c r="G12" s="174"/>
    </row>
    <row r="13" spans="1:7" ht="16.5">
      <c r="A13" s="289">
        <v>8</v>
      </c>
      <c r="B13" s="230"/>
      <c r="C13" s="334" t="s">
        <v>94</v>
      </c>
      <c r="D13" s="248">
        <v>23077.839785999997</v>
      </c>
      <c r="E13" s="405"/>
      <c r="G13" s="461"/>
    </row>
    <row r="14" spans="1:7" ht="18">
      <c r="A14" s="289">
        <v>9</v>
      </c>
      <c r="B14" s="230"/>
      <c r="C14" s="319" t="s">
        <v>101</v>
      </c>
      <c r="D14" s="248">
        <v>20697.850829</v>
      </c>
      <c r="E14" s="288"/>
      <c r="F14" s="174"/>
      <c r="G14" s="174"/>
    </row>
    <row r="15" spans="1:7" ht="16.5">
      <c r="A15" s="290">
        <v>10</v>
      </c>
      <c r="B15" s="229"/>
      <c r="C15" s="432" t="s">
        <v>116</v>
      </c>
      <c r="D15" s="287">
        <v>18173.133632</v>
      </c>
      <c r="E15" s="356"/>
      <c r="G15" s="309"/>
    </row>
    <row r="16" spans="1:7" ht="18" customHeight="1">
      <c r="A16" s="112"/>
      <c r="B16" s="112"/>
      <c r="C16" s="167"/>
      <c r="D16" s="168"/>
      <c r="E16" s="2"/>
      <c r="G16" s="174"/>
    </row>
    <row r="17" spans="1:7" ht="16.5" customHeight="1">
      <c r="A17" s="9" t="s">
        <v>168</v>
      </c>
      <c r="B17" s="112"/>
      <c r="C17" s="167"/>
      <c r="D17" s="168"/>
      <c r="E17" s="2"/>
      <c r="G17" s="174"/>
    </row>
    <row r="18" spans="1:5" ht="9" customHeight="1">
      <c r="A18" s="112"/>
      <c r="B18" s="112"/>
      <c r="C18" s="167"/>
      <c r="D18" s="168"/>
      <c r="E18" s="2"/>
    </row>
    <row r="19" spans="1:4" ht="16.5">
      <c r="A19" s="9" t="s">
        <v>35</v>
      </c>
      <c r="B19" s="9"/>
      <c r="C19" s="9"/>
      <c r="D19" s="1"/>
    </row>
  </sheetData>
  <mergeCells count="1">
    <mergeCell ref="D5:E5"/>
  </mergeCells>
  <printOptions/>
  <pageMargins left="0.94488188976378" right="0" top="0.393700787401575" bottom="0.196850393700787" header="0.511811023622047" footer="0.1"/>
  <pageSetup firstPageNumber="9" useFirstPageNumber="1" horizontalDpi="600" verticalDpi="600" orientation="landscape" paperSize="9" r:id="rId1"/>
  <headerFooter alignWithMargins="0">
    <oddFooter>&amp;R&amp;10頁 6</oddFooter>
  </headerFooter>
</worksheet>
</file>

<file path=xl/worksheets/sheet8.xml><?xml version="1.0" encoding="utf-8"?>
<worksheet xmlns="http://schemas.openxmlformats.org/spreadsheetml/2006/main" xmlns:r="http://schemas.openxmlformats.org/officeDocument/2006/relationships">
  <dimension ref="A1:U24"/>
  <sheetViews>
    <sheetView workbookViewId="0" topLeftCell="A1">
      <selection activeCell="A1" sqref="A1"/>
    </sheetView>
  </sheetViews>
  <sheetFormatPr defaultColWidth="7.375" defaultRowHeight="16.5"/>
  <cols>
    <col min="1" max="1" width="24.875" style="91" customWidth="1"/>
    <col min="2" max="2" width="2.25390625" style="91" customWidth="1"/>
    <col min="3" max="3" width="1.00390625" style="90" customWidth="1"/>
    <col min="4" max="4" width="6.50390625" style="91" customWidth="1"/>
    <col min="5" max="5" width="0.74609375" style="91" customWidth="1"/>
    <col min="6" max="6" width="18.625" style="91" customWidth="1"/>
    <col min="7" max="7" width="2.875" style="91" customWidth="1"/>
    <col min="8" max="8" width="2.00390625" style="91" customWidth="1"/>
    <col min="9" max="9" width="6.75390625" style="91" customWidth="1"/>
    <col min="10" max="10" width="1.00390625" style="91" customWidth="1"/>
    <col min="11" max="11" width="18.75390625" style="91" customWidth="1"/>
    <col min="12" max="12" width="2.125" style="91" customWidth="1"/>
    <col min="13" max="13" width="13.375" style="91" customWidth="1"/>
    <col min="14" max="14" width="1.37890625" style="91" customWidth="1"/>
    <col min="15" max="15" width="10.875" style="91" customWidth="1"/>
    <col min="16" max="16384" width="7.375" style="91" customWidth="1"/>
  </cols>
  <sheetData>
    <row r="1" spans="1:14" ht="18.75">
      <c r="A1" s="215" t="s">
        <v>214</v>
      </c>
      <c r="B1" s="85"/>
      <c r="C1" s="86"/>
      <c r="D1" s="87"/>
      <c r="E1" s="87"/>
      <c r="F1" s="87"/>
      <c r="G1" s="88"/>
      <c r="H1" s="87"/>
      <c r="I1" s="88"/>
      <c r="J1" s="87"/>
      <c r="K1" s="88"/>
      <c r="L1" s="87"/>
      <c r="M1" s="89"/>
      <c r="N1" s="87"/>
    </row>
    <row r="2" spans="1:14" ht="18.75">
      <c r="A2" s="84"/>
      <c r="B2" s="85"/>
      <c r="C2" s="86"/>
      <c r="D2" s="87"/>
      <c r="E2" s="87"/>
      <c r="F2" s="87"/>
      <c r="G2" s="88"/>
      <c r="H2" s="87"/>
      <c r="I2" s="88"/>
      <c r="J2" s="87"/>
      <c r="K2" s="88"/>
      <c r="L2" s="87"/>
      <c r="M2" s="89"/>
      <c r="N2" s="87"/>
    </row>
    <row r="3" spans="1:14" ht="7.5" customHeight="1">
      <c r="A3" s="92"/>
      <c r="B3" s="93"/>
      <c r="C3" s="86"/>
      <c r="D3" s="94"/>
      <c r="E3" s="94"/>
      <c r="F3" s="94"/>
      <c r="H3" s="94"/>
      <c r="J3" s="94"/>
      <c r="L3" s="94"/>
      <c r="M3" s="89"/>
      <c r="N3" s="94"/>
    </row>
    <row r="4" spans="1:13" ht="14.25">
      <c r="A4" s="95" t="s">
        <v>44</v>
      </c>
      <c r="B4" s="96"/>
      <c r="D4" s="90"/>
      <c r="E4" s="90"/>
      <c r="F4" s="90"/>
      <c r="G4" s="90"/>
      <c r="H4" s="90"/>
      <c r="I4" s="90"/>
      <c r="J4" s="90"/>
      <c r="K4" s="90"/>
      <c r="L4" s="90"/>
      <c r="M4" s="90"/>
    </row>
    <row r="5" spans="1:14" ht="4.5" customHeight="1">
      <c r="A5" s="90"/>
      <c r="B5" s="90"/>
      <c r="D5" s="100"/>
      <c r="E5" s="90"/>
      <c r="F5" s="90"/>
      <c r="G5" s="90"/>
      <c r="H5" s="90"/>
      <c r="I5" s="90"/>
      <c r="J5" s="90"/>
      <c r="K5" s="90"/>
      <c r="L5" s="90"/>
      <c r="M5" s="100"/>
      <c r="N5" s="99"/>
    </row>
    <row r="6" spans="1:14" ht="27" customHeight="1">
      <c r="A6" s="254" t="s">
        <v>11</v>
      </c>
      <c r="B6" s="239"/>
      <c r="C6" s="240"/>
      <c r="D6" s="255" t="s">
        <v>12</v>
      </c>
      <c r="E6" s="241"/>
      <c r="F6" s="260" t="s">
        <v>236</v>
      </c>
      <c r="G6" s="242"/>
      <c r="H6" s="241"/>
      <c r="I6" s="255" t="s">
        <v>12</v>
      </c>
      <c r="J6" s="241"/>
      <c r="K6" s="260" t="s">
        <v>237</v>
      </c>
      <c r="L6" s="242"/>
      <c r="M6" s="259" t="s">
        <v>102</v>
      </c>
      <c r="N6" s="243"/>
    </row>
    <row r="7" spans="1:14" ht="16.5">
      <c r="A7" s="418" t="s">
        <v>13</v>
      </c>
      <c r="B7" s="256"/>
      <c r="C7" s="244"/>
      <c r="D7" s="245">
        <v>1</v>
      </c>
      <c r="E7" s="246"/>
      <c r="F7" s="248">
        <v>11582517.41</v>
      </c>
      <c r="G7" s="247"/>
      <c r="H7" s="244"/>
      <c r="I7" s="264">
        <v>1</v>
      </c>
      <c r="J7" s="246"/>
      <c r="K7" s="248">
        <v>9208934.1</v>
      </c>
      <c r="L7" s="247"/>
      <c r="M7" s="276">
        <f aca="true" t="shared" si="0" ref="M7:M16">(F7-K7)/K7*100</f>
        <v>25.77478874563779</v>
      </c>
      <c r="N7" s="247"/>
    </row>
    <row r="8" spans="1:14" ht="16.5">
      <c r="A8" s="418" t="s">
        <v>14</v>
      </c>
      <c r="B8" s="256"/>
      <c r="C8" s="249"/>
      <c r="D8" s="245">
        <v>2</v>
      </c>
      <c r="E8" s="246"/>
      <c r="F8" s="248">
        <v>3288766.769826</v>
      </c>
      <c r="G8" s="250"/>
      <c r="H8" s="249"/>
      <c r="I8" s="265">
        <v>2</v>
      </c>
      <c r="J8" s="462"/>
      <c r="K8" s="248">
        <v>3115803.510582</v>
      </c>
      <c r="L8" s="247"/>
      <c r="M8" s="276">
        <f t="shared" si="0"/>
        <v>5.551160676742812</v>
      </c>
      <c r="N8" s="250"/>
    </row>
    <row r="9" spans="1:14" ht="16.5">
      <c r="A9" s="418" t="s">
        <v>246</v>
      </c>
      <c r="B9" s="256"/>
      <c r="C9" s="244"/>
      <c r="D9" s="245">
        <v>3</v>
      </c>
      <c r="E9" s="246"/>
      <c r="F9" s="248">
        <v>3052581.34</v>
      </c>
      <c r="G9" s="247"/>
      <c r="H9" s="244"/>
      <c r="I9" s="265">
        <v>3</v>
      </c>
      <c r="J9" s="462"/>
      <c r="K9" s="248">
        <v>2248976.47</v>
      </c>
      <c r="L9" s="247"/>
      <c r="M9" s="276">
        <f t="shared" si="0"/>
        <v>35.73202657829495</v>
      </c>
      <c r="N9" s="247"/>
    </row>
    <row r="10" spans="1:14" ht="16.5">
      <c r="A10" s="418" t="s">
        <v>16</v>
      </c>
      <c r="B10" s="256"/>
      <c r="C10" s="244"/>
      <c r="D10" s="245">
        <v>4</v>
      </c>
      <c r="E10" s="246"/>
      <c r="F10" s="248">
        <v>2808354.600154</v>
      </c>
      <c r="G10" s="247"/>
      <c r="H10" s="244"/>
      <c r="I10" s="265">
        <v>4</v>
      </c>
      <c r="J10" s="462"/>
      <c r="K10" s="248">
        <v>2101745.85393</v>
      </c>
      <c r="L10" s="247"/>
      <c r="M10" s="276">
        <f t="shared" si="0"/>
        <v>33.62008517360604</v>
      </c>
      <c r="N10" s="247"/>
    </row>
    <row r="11" spans="1:14" s="98" customFormat="1" ht="16.5">
      <c r="A11" s="335" t="s">
        <v>15</v>
      </c>
      <c r="B11" s="257"/>
      <c r="C11" s="244"/>
      <c r="D11" s="245">
        <v>5</v>
      </c>
      <c r="E11" s="246"/>
      <c r="F11" s="248">
        <v>2719372.98494</v>
      </c>
      <c r="G11" s="247"/>
      <c r="H11" s="244"/>
      <c r="I11" s="265">
        <v>5</v>
      </c>
      <c r="J11" s="462"/>
      <c r="K11" s="248">
        <v>1868152.965373</v>
      </c>
      <c r="L11" s="247"/>
      <c r="M11" s="276">
        <f t="shared" si="0"/>
        <v>45.56479235612505</v>
      </c>
      <c r="N11" s="247"/>
    </row>
    <row r="12" spans="1:14" s="98" customFormat="1" ht="16.5">
      <c r="A12" s="336" t="s">
        <v>100</v>
      </c>
      <c r="B12" s="257"/>
      <c r="C12" s="244"/>
      <c r="D12" s="245">
        <v>6</v>
      </c>
      <c r="E12" s="246"/>
      <c r="F12" s="248">
        <v>2616812.786923</v>
      </c>
      <c r="G12" s="247"/>
      <c r="H12" s="244"/>
      <c r="I12" s="265">
        <v>6</v>
      </c>
      <c r="J12" s="462"/>
      <c r="K12" s="248">
        <v>1425354.02061</v>
      </c>
      <c r="L12" s="247"/>
      <c r="M12" s="276">
        <f t="shared" si="0"/>
        <v>83.59037467780101</v>
      </c>
      <c r="N12" s="247"/>
    </row>
    <row r="13" spans="1:14" s="98" customFormat="1" ht="16.5">
      <c r="A13" s="513" t="s">
        <v>19</v>
      </c>
      <c r="B13" s="514"/>
      <c r="C13" s="515"/>
      <c r="D13" s="516">
        <v>7</v>
      </c>
      <c r="E13" s="517"/>
      <c r="F13" s="509">
        <v>2259942.734538</v>
      </c>
      <c r="G13" s="518"/>
      <c r="H13" s="515"/>
      <c r="I13" s="519">
        <v>7</v>
      </c>
      <c r="J13" s="520"/>
      <c r="K13" s="509">
        <v>1328768.470899</v>
      </c>
      <c r="L13" s="518"/>
      <c r="M13" s="521">
        <f t="shared" si="0"/>
        <v>70.07799206802362</v>
      </c>
      <c r="N13" s="518"/>
    </row>
    <row r="14" spans="1:14" s="98" customFormat="1" ht="18.75" customHeight="1">
      <c r="A14" s="418" t="s">
        <v>18</v>
      </c>
      <c r="B14" s="257"/>
      <c r="C14" s="244"/>
      <c r="D14" s="245">
        <v>8</v>
      </c>
      <c r="E14" s="246"/>
      <c r="F14" s="248">
        <v>1611638.156597</v>
      </c>
      <c r="G14" s="247"/>
      <c r="H14" s="244"/>
      <c r="I14" s="265">
        <v>9</v>
      </c>
      <c r="J14" s="462"/>
      <c r="K14" s="248">
        <v>1033448.530471</v>
      </c>
      <c r="L14" s="247"/>
      <c r="M14" s="276">
        <f t="shared" si="0"/>
        <v>55.9475976866005</v>
      </c>
      <c r="N14" s="247"/>
    </row>
    <row r="15" spans="1:14" s="98" customFormat="1" ht="16.5">
      <c r="A15" s="418" t="s">
        <v>116</v>
      </c>
      <c r="B15" s="257"/>
      <c r="C15" s="244"/>
      <c r="D15" s="245">
        <v>9</v>
      </c>
      <c r="E15" s="246"/>
      <c r="F15" s="248">
        <v>1391417.57932</v>
      </c>
      <c r="G15" s="247"/>
      <c r="H15" s="244"/>
      <c r="I15" s="265">
        <v>10</v>
      </c>
      <c r="J15" s="462"/>
      <c r="K15" s="248">
        <v>948352.291645</v>
      </c>
      <c r="L15" s="247"/>
      <c r="M15" s="276">
        <f t="shared" si="0"/>
        <v>46.71948299997932</v>
      </c>
      <c r="N15" s="247"/>
    </row>
    <row r="16" spans="1:14" s="98" customFormat="1" ht="16.5">
      <c r="A16" s="429" t="s">
        <v>89</v>
      </c>
      <c r="B16" s="258"/>
      <c r="C16" s="251"/>
      <c r="D16" s="252">
        <v>10</v>
      </c>
      <c r="E16" s="430"/>
      <c r="F16" s="253">
        <v>1298058.156508</v>
      </c>
      <c r="G16" s="258"/>
      <c r="H16" s="251"/>
      <c r="I16" s="337">
        <v>15</v>
      </c>
      <c r="J16" s="430"/>
      <c r="K16" s="253">
        <v>591965.546372</v>
      </c>
      <c r="L16" s="258"/>
      <c r="M16" s="277">
        <f t="shared" si="0"/>
        <v>119.27934226298382</v>
      </c>
      <c r="N16" s="258"/>
    </row>
    <row r="17" spans="1:14" s="98" customFormat="1" ht="15.75">
      <c r="A17" s="103"/>
      <c r="B17" s="97"/>
      <c r="C17" s="100"/>
      <c r="D17" s="104"/>
      <c r="E17" s="97"/>
      <c r="F17" s="97"/>
      <c r="G17" s="99"/>
      <c r="H17" s="99"/>
      <c r="I17" s="101"/>
      <c r="J17" s="99"/>
      <c r="K17" s="99"/>
      <c r="L17" s="99"/>
      <c r="M17" s="102"/>
      <c r="N17" s="99"/>
    </row>
    <row r="18" spans="1:14" s="98" customFormat="1" ht="15.75">
      <c r="A18" s="367" t="s">
        <v>168</v>
      </c>
      <c r="B18" s="97"/>
      <c r="C18" s="100"/>
      <c r="D18" s="104"/>
      <c r="E18" s="97"/>
      <c r="F18" s="97"/>
      <c r="G18" s="99"/>
      <c r="H18" s="99"/>
      <c r="I18" s="101"/>
      <c r="J18" s="99"/>
      <c r="K18" s="99"/>
      <c r="L18" s="99"/>
      <c r="M18" s="102"/>
      <c r="N18" s="99"/>
    </row>
    <row r="19" spans="1:14" s="98" customFormat="1" ht="6" customHeight="1">
      <c r="A19" s="367"/>
      <c r="B19" s="97"/>
      <c r="C19" s="100"/>
      <c r="D19" s="104"/>
      <c r="E19" s="97"/>
      <c r="F19" s="97"/>
      <c r="G19" s="99"/>
      <c r="H19" s="99"/>
      <c r="I19" s="101"/>
      <c r="J19" s="99"/>
      <c r="K19" s="99"/>
      <c r="L19" s="99"/>
      <c r="M19" s="102"/>
      <c r="N19" s="99"/>
    </row>
    <row r="20" spans="1:21" s="472" customFormat="1" ht="15.75" customHeight="1">
      <c r="A20" s="367" t="s">
        <v>243</v>
      </c>
      <c r="B20" s="463"/>
      <c r="C20" s="463"/>
      <c r="D20" s="464"/>
      <c r="E20" s="463"/>
      <c r="F20" s="463"/>
      <c r="G20" s="463"/>
      <c r="H20" s="463"/>
      <c r="I20" s="464"/>
      <c r="J20" s="463"/>
      <c r="K20" s="465"/>
      <c r="L20" s="463"/>
      <c r="M20" s="466"/>
      <c r="N20" s="463"/>
      <c r="O20" s="467"/>
      <c r="P20" s="467"/>
      <c r="Q20" s="468"/>
      <c r="R20" s="469"/>
      <c r="S20" s="470"/>
      <c r="T20" s="469"/>
      <c r="U20" s="471"/>
    </row>
    <row r="21" spans="1:21" s="472" customFormat="1" ht="5.25" customHeight="1">
      <c r="A21" s="368"/>
      <c r="B21" s="463"/>
      <c r="C21" s="463"/>
      <c r="D21" s="464"/>
      <c r="E21" s="463"/>
      <c r="F21" s="463"/>
      <c r="G21" s="463"/>
      <c r="H21" s="463"/>
      <c r="I21" s="464"/>
      <c r="J21" s="463"/>
      <c r="K21" s="465"/>
      <c r="L21" s="463"/>
      <c r="M21" s="466"/>
      <c r="N21" s="463"/>
      <c r="O21" s="467"/>
      <c r="P21" s="467"/>
      <c r="Q21" s="468"/>
      <c r="R21" s="469"/>
      <c r="S21" s="470"/>
      <c r="T21" s="469"/>
      <c r="U21" s="471"/>
    </row>
    <row r="22" spans="1:14" s="98" customFormat="1" ht="15.75" customHeight="1">
      <c r="A22" s="368" t="s">
        <v>156</v>
      </c>
      <c r="B22" s="97"/>
      <c r="C22" s="100"/>
      <c r="D22" s="104"/>
      <c r="E22" s="97"/>
      <c r="F22" s="97"/>
      <c r="G22" s="99"/>
      <c r="H22" s="99"/>
      <c r="I22" s="101"/>
      <c r="J22" s="99"/>
      <c r="K22" s="99"/>
      <c r="L22" s="99"/>
      <c r="M22" s="102"/>
      <c r="N22" s="99"/>
    </row>
    <row r="23" spans="1:14" s="98" customFormat="1" ht="5.25" customHeight="1">
      <c r="A23" s="367"/>
      <c r="B23" s="97"/>
      <c r="C23" s="100"/>
      <c r="D23" s="104"/>
      <c r="E23" s="97"/>
      <c r="F23" s="97"/>
      <c r="G23" s="99"/>
      <c r="H23" s="99"/>
      <c r="I23" s="101"/>
      <c r="J23" s="99"/>
      <c r="K23" s="99"/>
      <c r="L23" s="99"/>
      <c r="M23" s="102"/>
      <c r="N23" s="99"/>
    </row>
    <row r="24" ht="12.75">
      <c r="A24" s="91" t="s">
        <v>147</v>
      </c>
    </row>
  </sheetData>
  <printOptions/>
  <pageMargins left="0.94488188976378" right="0" top="0.590551181102362" bottom="0.196850393700787" header="0.511811023622047" footer="0.1"/>
  <pageSetup firstPageNumber="10" useFirstPageNumber="1" horizontalDpi="600" verticalDpi="600" orientation="landscape" paperSize="9" r:id="rId1"/>
  <headerFooter alignWithMargins="0">
    <oddFooter>&amp;R&amp;10頁 7
</oddFooter>
  </headerFooter>
</worksheet>
</file>

<file path=xl/worksheets/sheet9.xml><?xml version="1.0" encoding="utf-8"?>
<worksheet xmlns="http://schemas.openxmlformats.org/spreadsheetml/2006/main" xmlns:r="http://schemas.openxmlformats.org/officeDocument/2006/relationships">
  <dimension ref="A1:L32"/>
  <sheetViews>
    <sheetView workbookViewId="0" topLeftCell="A1">
      <selection activeCell="A1" sqref="A1"/>
    </sheetView>
  </sheetViews>
  <sheetFormatPr defaultColWidth="9.00390625" defaultRowHeight="16.5"/>
  <cols>
    <col min="2" max="2" width="3.25390625" style="0" customWidth="1"/>
    <col min="3" max="3" width="28.375" style="0" customWidth="1"/>
    <col min="4" max="4" width="20.875" style="0" customWidth="1"/>
    <col min="5" max="5" width="9.75390625" style="0" customWidth="1"/>
  </cols>
  <sheetData>
    <row r="1" spans="1:5" ht="18.75">
      <c r="A1" s="61" t="s">
        <v>223</v>
      </c>
      <c r="B1" s="61"/>
      <c r="C1" s="1"/>
      <c r="D1" s="1"/>
      <c r="E1" s="1"/>
    </row>
    <row r="2" spans="1:5" ht="19.5">
      <c r="A2" s="286"/>
      <c r="B2" s="62"/>
      <c r="C2" s="1"/>
      <c r="D2" s="1"/>
      <c r="E2" s="1"/>
    </row>
    <row r="3" spans="1:5" ht="18.75">
      <c r="A3" s="61"/>
      <c r="B3" s="61"/>
      <c r="C3" s="1"/>
      <c r="D3" s="1"/>
      <c r="E3" s="1"/>
    </row>
    <row r="4" spans="1:5" ht="16.5">
      <c r="A4" s="163" t="s">
        <v>68</v>
      </c>
      <c r="B4" s="163"/>
      <c r="C4" s="8"/>
      <c r="D4" s="8"/>
      <c r="E4" s="8"/>
    </row>
    <row r="5" spans="1:5" ht="27" customHeight="1">
      <c r="A5" s="261" t="s">
        <v>12</v>
      </c>
      <c r="B5" s="262"/>
      <c r="C5" s="263" t="s">
        <v>11</v>
      </c>
      <c r="D5" s="539" t="s">
        <v>6</v>
      </c>
      <c r="E5" s="540"/>
    </row>
    <row r="6" spans="1:7" ht="16.5">
      <c r="A6" s="506">
        <v>1</v>
      </c>
      <c r="B6" s="507"/>
      <c r="C6" s="508" t="s">
        <v>19</v>
      </c>
      <c r="D6" s="522">
        <v>394362.16179800004</v>
      </c>
      <c r="E6" s="523"/>
      <c r="G6" s="309"/>
    </row>
    <row r="7" spans="1:7" ht="16.5">
      <c r="A7" s="226">
        <v>2</v>
      </c>
      <c r="B7" s="230"/>
      <c r="C7" s="479" t="s">
        <v>133</v>
      </c>
      <c r="D7" s="406">
        <v>153064.431956</v>
      </c>
      <c r="E7" s="238"/>
      <c r="G7" s="309"/>
    </row>
    <row r="8" spans="1:7" ht="16.5">
      <c r="A8" s="226">
        <v>3</v>
      </c>
      <c r="B8" s="230"/>
      <c r="C8" s="291" t="s">
        <v>17</v>
      </c>
      <c r="D8" s="406">
        <v>83145.80827300002</v>
      </c>
      <c r="E8" s="237"/>
      <c r="G8" s="309"/>
    </row>
    <row r="9" spans="1:7" ht="16.5">
      <c r="A9" s="226">
        <v>4</v>
      </c>
      <c r="B9" s="230"/>
      <c r="C9" s="319" t="s">
        <v>95</v>
      </c>
      <c r="D9" s="406">
        <v>32027.558016000003</v>
      </c>
      <c r="E9" s="237"/>
      <c r="G9" s="309"/>
    </row>
    <row r="10" spans="1:5" ht="16.5">
      <c r="A10" s="226">
        <v>5</v>
      </c>
      <c r="B10" s="230"/>
      <c r="C10" s="291" t="s">
        <v>224</v>
      </c>
      <c r="D10" s="406">
        <v>30864.882769</v>
      </c>
      <c r="E10" s="237"/>
    </row>
    <row r="11" spans="1:7" ht="16.5">
      <c r="A11" s="226">
        <v>6</v>
      </c>
      <c r="B11" s="230"/>
      <c r="C11" s="319" t="s">
        <v>16</v>
      </c>
      <c r="D11" s="406">
        <v>29552.42757</v>
      </c>
      <c r="E11" s="238"/>
      <c r="G11" s="309"/>
    </row>
    <row r="12" spans="1:7" ht="16.5">
      <c r="A12" s="226">
        <v>7</v>
      </c>
      <c r="B12" s="230"/>
      <c r="C12" s="319" t="s">
        <v>94</v>
      </c>
      <c r="D12" s="406">
        <v>13384.780081</v>
      </c>
      <c r="E12" s="238"/>
      <c r="G12" s="174"/>
    </row>
    <row r="13" spans="1:7" ht="16.5">
      <c r="A13" s="226">
        <v>8</v>
      </c>
      <c r="B13" s="230"/>
      <c r="C13" s="319" t="s">
        <v>96</v>
      </c>
      <c r="D13" s="406">
        <v>7140.48415</v>
      </c>
      <c r="E13" s="355"/>
      <c r="G13" s="174"/>
    </row>
    <row r="14" spans="1:7" ht="16.5">
      <c r="A14" s="226">
        <v>9</v>
      </c>
      <c r="B14" s="230"/>
      <c r="C14" s="319" t="s">
        <v>34</v>
      </c>
      <c r="D14" s="406">
        <v>4072.439263</v>
      </c>
      <c r="E14" s="355"/>
      <c r="G14" s="309"/>
    </row>
    <row r="15" spans="1:7" ht="16.5">
      <c r="A15" s="227">
        <v>10</v>
      </c>
      <c r="B15" s="229"/>
      <c r="C15" s="432" t="s">
        <v>225</v>
      </c>
      <c r="D15" s="407">
        <v>2915.3067439999995</v>
      </c>
      <c r="E15" s="356"/>
      <c r="F15" s="9"/>
      <c r="G15" s="461"/>
    </row>
    <row r="16" spans="1:7" ht="16.5">
      <c r="A16" s="112"/>
      <c r="B16" s="112"/>
      <c r="C16" s="167"/>
      <c r="D16" s="168"/>
      <c r="E16" s="2"/>
      <c r="G16" s="174"/>
    </row>
    <row r="17" spans="1:7" ht="16.5">
      <c r="A17" s="9" t="s">
        <v>168</v>
      </c>
      <c r="B17" s="164"/>
      <c r="C17" s="9"/>
      <c r="D17" s="9"/>
      <c r="E17" s="4"/>
      <c r="G17" s="174"/>
    </row>
    <row r="18" spans="1:5" ht="11.25" customHeight="1">
      <c r="A18" s="164"/>
      <c r="B18" s="164"/>
      <c r="C18" s="9"/>
      <c r="D18" s="9"/>
      <c r="E18" s="4"/>
    </row>
    <row r="19" spans="1:5" ht="16.5">
      <c r="A19" s="9" t="s">
        <v>97</v>
      </c>
      <c r="B19" s="164"/>
      <c r="C19" s="9"/>
      <c r="D19" s="9"/>
      <c r="E19" s="4"/>
    </row>
    <row r="20" spans="1:5" ht="9.75" customHeight="1">
      <c r="A20" s="9"/>
      <c r="B20" s="164"/>
      <c r="C20" s="9"/>
      <c r="D20" s="9"/>
      <c r="E20" s="4"/>
    </row>
    <row r="21" spans="1:5" ht="16.5">
      <c r="A21" s="9" t="s">
        <v>152</v>
      </c>
      <c r="B21" s="4"/>
      <c r="C21" s="4"/>
      <c r="D21" s="9"/>
      <c r="E21" s="4"/>
    </row>
    <row r="22" spans="1:5" ht="9" customHeight="1">
      <c r="A22" s="324"/>
      <c r="B22" s="4"/>
      <c r="C22" s="4"/>
      <c r="D22" s="9"/>
      <c r="E22" s="4"/>
    </row>
    <row r="23" ht="16.5">
      <c r="E23" s="4"/>
    </row>
    <row r="24" ht="9" customHeight="1">
      <c r="E24" s="4"/>
    </row>
    <row r="25" ht="16.5">
      <c r="E25" s="9"/>
    </row>
    <row r="26" ht="16.5">
      <c r="E26" s="9"/>
    </row>
    <row r="27" ht="16.5">
      <c r="E27" s="9"/>
    </row>
    <row r="32" ht="16.5">
      <c r="L32" s="109"/>
    </row>
  </sheetData>
  <mergeCells count="1">
    <mergeCell ref="D5:E5"/>
  </mergeCells>
  <printOptions/>
  <pageMargins left="0.748031496062992" right="0" top="0.984251968503937" bottom="0.196850393700787" header="0.511811023622047" footer="0.1"/>
  <pageSetup firstPageNumber="14" useFirstPageNumber="1" horizontalDpi="600" verticalDpi="600" orientation="landscape" paperSize="9" r:id="rId1"/>
  <headerFooter alignWithMargins="0">
    <oddFooter>&amp;R&amp;10頁 8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Michelle Lau</dc:creator>
  <cp:keywords/>
  <dc:description/>
  <cp:lastModifiedBy>Vicky Tsui</cp:lastModifiedBy>
  <cp:lastPrinted>2009-12-21T10:54:24Z</cp:lastPrinted>
  <dcterms:created xsi:type="dcterms:W3CDTF">2004-12-20T03:44:07Z</dcterms:created>
  <dcterms:modified xsi:type="dcterms:W3CDTF">2009-12-21T10:54:29Z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235266382</vt:i4>
  </property>
  <property fmtid="{D5CDD505-2E9C-101B-9397-08002B2CF9AE}" pid="3" name="_EmailSubject">
    <vt:lpwstr>Year-end statistics</vt:lpwstr>
  </property>
  <property fmtid="{D5CDD505-2E9C-101B-9397-08002B2CF9AE}" pid="4" name="_AuthorEmail">
    <vt:lpwstr>TuChiHo@hkex.com.hk</vt:lpwstr>
  </property>
  <property fmtid="{D5CDD505-2E9C-101B-9397-08002B2CF9AE}" pid="5" name="_AuthorEmailDisplayName">
    <vt:lpwstr>Tu Chi Ho</vt:lpwstr>
  </property>
  <property fmtid="{D5CDD505-2E9C-101B-9397-08002B2CF9AE}" pid="6" name="_PreviousAdHocReviewCycleID">
    <vt:i4>-2005975819</vt:i4>
  </property>
  <property fmtid="{D5CDD505-2E9C-101B-9397-08002B2CF9AE}" pid="7" name="_ReviewingToolsShownOnce">
    <vt:lpwstr/>
  </property>
</Properties>
</file>