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9440" windowHeight="12075"/>
  </bookViews>
  <sheets>
    <sheet name="Clearing Member Cat1" sheetId="1" r:id="rId1"/>
    <sheet name="Ref Tables" sheetId="5" state="hidden" r:id="rId2"/>
  </sheets>
  <definedNames>
    <definedName name="all_CCP">tblCCP[CCP Authorised Or Recognised]</definedName>
    <definedName name="all_Dates">tblRTS[RTS Date of Entry into Force]</definedName>
    <definedName name="all_RTS">tblRTS[RTS Reference]</definedName>
    <definedName name="_xlnm.Print_Area" localSheetId="0">'Clearing Member Cat1'!$B$2:$K$22</definedName>
    <definedName name="theCCP">'Clearing Member Cat1'!$D$8</definedName>
  </definedNames>
  <calcPr calcId="145621"/>
</workbook>
</file>

<file path=xl/calcChain.xml><?xml version="1.0" encoding="utf-8"?>
<calcChain xmlns="http://schemas.openxmlformats.org/spreadsheetml/2006/main">
  <c r="B22" i="1" l="1"/>
  <c r="C21" i="1" l="1"/>
  <c r="C15" i="1"/>
  <c r="C4" i="1" l="1"/>
  <c r="C2" i="1"/>
  <c r="D10" i="1" l="1"/>
  <c r="D9" i="1"/>
  <c r="C13" i="1"/>
  <c r="C14" i="1"/>
  <c r="C16" i="1"/>
  <c r="C17" i="1"/>
  <c r="C18" i="1"/>
  <c r="C19" i="1"/>
  <c r="C20" i="1"/>
  <c r="C22" i="1"/>
  <c r="B13" i="1" l="1"/>
  <c r="B14" i="1" l="1"/>
  <c r="B15" i="1" l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<sst xmlns="http://schemas.openxmlformats.org/spreadsheetml/2006/main" count="97" uniqueCount="70">
  <si>
    <t>CCP LEI</t>
  </si>
  <si>
    <t>CCP Name</t>
  </si>
  <si>
    <t>CCP Country</t>
  </si>
  <si>
    <t>Clearing Member LEI</t>
  </si>
  <si>
    <t>Clearing Member Name</t>
  </si>
  <si>
    <t>Clearing Member Country Code</t>
  </si>
  <si>
    <r>
      <t xml:space="preserve">Clearing Member </t>
    </r>
    <r>
      <rPr>
        <i/>
        <u/>
        <sz val="10"/>
        <color theme="1"/>
        <rFont val="Arial"/>
        <family val="2"/>
      </rPr>
      <t>offering client clearing</t>
    </r>
  </si>
  <si>
    <t>Reference of the RTS in respect of which the clearing member is in Category 1</t>
  </si>
  <si>
    <t>Asset Class of the RTS</t>
  </si>
  <si>
    <t>ID</t>
  </si>
  <si>
    <t>Last update</t>
  </si>
  <si>
    <t>Date of entry into force of the RTS</t>
  </si>
  <si>
    <t>RTS ID</t>
  </si>
  <si>
    <t>RTS Reference</t>
  </si>
  <si>
    <t>RTS Date of Entry into Force</t>
  </si>
  <si>
    <t>Interest Rate</t>
  </si>
  <si>
    <t>CCP Authorised Or Recognised</t>
  </si>
  <si>
    <t>LEI</t>
  </si>
  <si>
    <t>5299009QA8BBE2OOB349</t>
  </si>
  <si>
    <t>6SI7IOVECKBHVYBTB459</t>
  </si>
  <si>
    <t>CME Clearing Europe Limited</t>
  </si>
  <si>
    <t>Eurex Clearing AG</t>
  </si>
  <si>
    <t>BME CLEARING SA</t>
  </si>
  <si>
    <t>529900LN3S50JPU47S06</t>
  </si>
  <si>
    <t>F226TOH6YD6XJB17KS62</t>
  </si>
  <si>
    <t>LCH Clearnet Limited</t>
  </si>
  <si>
    <t>NASDAQ OMX Clearing AB</t>
  </si>
  <si>
    <t>54930002A8LR1AAUCU78</t>
  </si>
  <si>
    <t>Japan Securities Clearing Corporation</t>
  </si>
  <si>
    <t>549300JHM7D8P3TS4S86</t>
  </si>
  <si>
    <t>OTC Clearing Hong Kong Limited</t>
  </si>
  <si>
    <t xml:space="preserve">213800CKBBZUAHHARH83 </t>
  </si>
  <si>
    <t>Country</t>
  </si>
  <si>
    <t>Spain</t>
  </si>
  <si>
    <t>Germany</t>
  </si>
  <si>
    <t>United Kingdom</t>
  </si>
  <si>
    <t>Sweden</t>
  </si>
  <si>
    <t>Japan</t>
  </si>
  <si>
    <t>Hong Kong</t>
  </si>
  <si>
    <t>Commission Delegated Regulation (EU) 2015/2205</t>
  </si>
  <si>
    <t>Central Counterparty (CCP)</t>
  </si>
  <si>
    <t>Select CCP from dropdown list</t>
  </si>
  <si>
    <t>List last updated on</t>
  </si>
  <si>
    <t>Public Register for the clearing obligation</t>
  </si>
  <si>
    <r>
      <t xml:space="preserve">More information on the clearing obligation is available in the </t>
    </r>
    <r>
      <rPr>
        <b/>
        <sz val="10"/>
        <color theme="1"/>
        <rFont val="Arial"/>
        <family val="2"/>
      </rPr>
      <t xml:space="preserve">Public Register </t>
    </r>
    <r>
      <rPr>
        <sz val="10"/>
        <color theme="1"/>
        <rFont val="Arial"/>
        <family val="2"/>
      </rPr>
      <t>published and maintained by the European Securities and Markets Authority (ESMA)</t>
    </r>
  </si>
  <si>
    <t>KNPC1X7GHDZW8U2ZSF89</t>
  </si>
  <si>
    <t>Bank of China (Hong Kong) Limited</t>
  </si>
  <si>
    <t>CO6GC26LCGGRTUESIP55</t>
  </si>
  <si>
    <t>549300AX1UM10U30HK09</t>
  </si>
  <si>
    <t>E57ODZWZ7FF32TWEFA76</t>
  </si>
  <si>
    <t>7LTWFZYICNSX8D621K86</t>
  </si>
  <si>
    <t>5493009Z5F07LWZYMK62</t>
  </si>
  <si>
    <t>Hang Seng Bank Limited</t>
  </si>
  <si>
    <t>2HI3YI5320L3RW6NJ957</t>
  </si>
  <si>
    <t>549300RB8ZUQ2QO5HJ15</t>
  </si>
  <si>
    <t>Industrial and Commercial Bank of China (Asia) Limited</t>
  </si>
  <si>
    <t>Standard Chartered Bank</t>
  </si>
  <si>
    <t>RILFO74KP1CM8P6PCT96</t>
  </si>
  <si>
    <t>The Hongkong and Shanghai Banking Corporation Limited</t>
  </si>
  <si>
    <t>HK</t>
  </si>
  <si>
    <t>CN</t>
  </si>
  <si>
    <t>US</t>
  </si>
  <si>
    <t>DE</t>
  </si>
  <si>
    <t>GB</t>
  </si>
  <si>
    <t>The Bank of East Asia, Limited</t>
    <phoneticPr fontId="14" type="noConversion"/>
  </si>
  <si>
    <t>300300C1031031001330</t>
    <phoneticPr fontId="14" type="noConversion"/>
  </si>
  <si>
    <t xml:space="preserve">Bank of Communications Co., Ltd. </t>
    <phoneticPr fontId="14" type="noConversion"/>
  </si>
  <si>
    <t xml:space="preserve">Citibank, N.A. </t>
    <phoneticPr fontId="14" type="noConversion"/>
  </si>
  <si>
    <t>Deutsche Bank Aktiengesellschaft</t>
    <phoneticPr fontId="14" type="noConversion"/>
  </si>
  <si>
    <t xml:space="preserve">Shanghai Pudong Development Bank Co., Ltd. 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</si>
</sst>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\ mmm\ yyyy"/>
    <numFmt numFmtId="177" formatCode="dd\ mmmm\ yyyy"/>
  </numFmts>
  <fonts count="15" x14ac:knownFonts="1">
    <font>
      <sz val="11"/>
      <color theme="1"/>
      <name val="新細明體"/>
      <family val="2"/>
      <scheme val="minor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1"/>
      <color theme="1"/>
      <name val="新細明體"/>
      <family val="2"/>
      <scheme val="minor"/>
    </font>
    <font>
      <u/>
      <sz val="11"/>
      <color theme="10"/>
      <name val="新細明體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3" fillId="0" borderId="0">
      <alignment vertical="center"/>
    </xf>
    <xf numFmtId="0" fontId="12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10" fillId="3" borderId="0" xfId="0" applyFont="1" applyFill="1"/>
    <xf numFmtId="0" fontId="11" fillId="3" borderId="0" xfId="0" applyFont="1" applyFill="1" applyAlignment="1">
      <alignment vertical="center"/>
    </xf>
    <xf numFmtId="177" fontId="8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3" applyFont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1" fillId="0" borderId="0" xfId="3" applyFont="1" applyBorder="1" applyAlignment="1">
      <alignment vertical="center" wrapText="1"/>
    </xf>
    <xf numFmtId="0" fontId="1" fillId="0" borderId="0" xfId="3" applyFont="1" applyFill="1" applyBorder="1" applyAlignment="1">
      <alignment horizontal="center" vertical="center" wrapText="1"/>
    </xf>
    <xf numFmtId="177" fontId="1" fillId="0" borderId="0" xfId="3" applyNumberFormat="1" applyFont="1" applyFill="1" applyBorder="1" applyAlignment="1">
      <alignment horizontal="center" vertical="center" wrapText="1"/>
    </xf>
    <xf numFmtId="177" fontId="1" fillId="0" borderId="0" xfId="3" applyNumberFormat="1" applyFont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 3" xfId="2"/>
  </cellStyles>
  <dxfs count="23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176" formatCode="dd\ mmm\ yyyy"/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7" formatCode="dd\ mmmm\ 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7" formatCode="dd\ mmmm\ 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CM" displayName="tblCM" ref="B12:K22" totalsRowShown="0" headerRowDxfId="22" dataDxfId="21">
  <autoFilter ref="B12:K22"/>
  <tableColumns count="10">
    <tableColumn id="9" name="ID" dataDxfId="20">
      <calculatedColumnFormula>IFERROR(B12+1,1)</calculatedColumnFormula>
    </tableColumn>
    <tableColumn id="2" name="CCP Name" dataDxfId="19">
      <calculatedColumnFormula>theCCP</calculatedColumnFormula>
    </tableColumn>
    <tableColumn id="4" name="Clearing Member LEI" dataDxfId="18"/>
    <tableColumn id="5" name="Clearing Member Name" dataDxfId="17"/>
    <tableColumn id="6" name="Clearing Member Country Code" dataDxfId="16"/>
    <tableColumn id="11" name="Reference of the RTS in respect of which the clearing member is in Category 1" dataDxfId="15"/>
    <tableColumn id="7" name="Date of entry into force of the RTS" dataDxfId="14"/>
    <tableColumn id="12" name="Asset Class of the RTS" dataDxfId="13"/>
    <tableColumn id="8" name="Clearing Member offering client clearing" dataDxfId="12"/>
    <tableColumn id="10" name="Last update" dataDxfId="1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blRTS" displayName="tblRTS" ref="F8:H9" totalsRowShown="0" headerRowDxfId="10" dataDxfId="9">
  <autoFilter ref="F8:H9"/>
  <tableColumns count="3">
    <tableColumn id="1" name="RTS ID" dataDxfId="8"/>
    <tableColumn id="2" name="RTS Reference" dataDxfId="7"/>
    <tableColumn id="3" name="RTS Date of Entry into Force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blCCP" displayName="tblCCP" ref="K8:N16" totalsRowShown="0" headerRowDxfId="5" dataDxfId="4">
  <autoFilter ref="K8:N16"/>
  <tableColumns count="4">
    <tableColumn id="1" name="ID" dataDxfId="3"/>
    <tableColumn id="2" name="CCP Authorised Or Recognised" dataDxfId="2"/>
    <tableColumn id="3" name="LEI" dataDxfId="1"/>
    <tableColumn id="4" name="Countr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ma.europa.eu/system/files/public_register_for_the_clearing_obligation_under_emi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B2:K107"/>
  <sheetViews>
    <sheetView showGridLines="0" tabSelected="1" topLeftCell="A10" zoomScaleNormal="100" workbookViewId="0">
      <selection activeCell="E17" sqref="E17"/>
    </sheetView>
  </sheetViews>
  <sheetFormatPr defaultRowHeight="12.75" x14ac:dyDescent="0.2"/>
  <cols>
    <col min="1" max="1" width="2.7109375" style="1" customWidth="1"/>
    <col min="2" max="2" width="5.7109375" style="1" customWidth="1"/>
    <col min="3" max="3" width="39.85546875" style="1" customWidth="1"/>
    <col min="4" max="4" width="28.28515625" style="1" customWidth="1"/>
    <col min="5" max="5" width="58" style="1" customWidth="1"/>
    <col min="6" max="11" width="25.7109375" style="1" customWidth="1"/>
    <col min="12" max="13" width="12.7109375" style="1" customWidth="1"/>
    <col min="14" max="16384" width="9.140625" style="1"/>
  </cols>
  <sheetData>
    <row r="2" spans="2:11" s="17" customFormat="1" ht="69" customHeight="1" x14ac:dyDescent="0.2">
      <c r="C2" s="18" t="str">
        <f>CONCATENATE("List of clearing members of ",theCCP," in Category 1 for the purpose of the clearing obligation under EMIR")</f>
        <v>List of clearing members of OTC Clearing Hong Kong Limited in Category 1 for the purpose of the clearing obligation under EMIR</v>
      </c>
    </row>
    <row r="3" spans="2:11" ht="9.9499999999999993" customHeight="1" x14ac:dyDescent="0.2">
      <c r="C3" s="10"/>
    </row>
    <row r="4" spans="2:11" ht="30" customHeight="1" x14ac:dyDescent="0.2">
      <c r="C4" s="10" t="str">
        <f>CONCATENATE("The counterparties listed below are clearing members of ",theCCP," and are classified as Category 1 counterparties for the purpose of Commission Delegated Regulation (EU) 2015/2205 of 6 August 2015 on the clearing obligation (OJ L 314, 1.12.2015, p. 13.)")</f>
        <v>The counterparties listed below are clearing members of OTC Clearing Hong Kong Limited and are classified as Category 1 counterparties for the purpose of Commission Delegated Regulation (EU) 2015/2205 of 6 August 2015 on the clearing obligation (OJ L 314, 1.12.2015, p. 13.)</v>
      </c>
    </row>
    <row r="5" spans="2:11" ht="30" customHeight="1" x14ac:dyDescent="0.2">
      <c r="C5" s="10" t="s">
        <v>44</v>
      </c>
      <c r="H5" s="24" t="s">
        <v>43</v>
      </c>
    </row>
    <row r="6" spans="2:11" ht="9.9499999999999993" customHeight="1" x14ac:dyDescent="0.2">
      <c r="C6" s="7"/>
    </row>
    <row r="7" spans="2:11" ht="30" customHeight="1" x14ac:dyDescent="0.2">
      <c r="C7" s="11" t="s">
        <v>42</v>
      </c>
      <c r="D7" s="19">
        <v>42405</v>
      </c>
    </row>
    <row r="8" spans="2:11" s="10" customFormat="1" ht="30" customHeight="1" x14ac:dyDescent="0.25">
      <c r="C8" s="11" t="s">
        <v>40</v>
      </c>
      <c r="D8" s="20" t="s">
        <v>30</v>
      </c>
    </row>
    <row r="9" spans="2:11" s="10" customFormat="1" ht="30" customHeight="1" x14ac:dyDescent="0.25">
      <c r="C9" s="11" t="s">
        <v>0</v>
      </c>
      <c r="D9" s="12" t="str">
        <f>INDEX(tblCCP[LEI],MATCH(theCCP,tblCCP[CCP Authorised Or Recognised],0))</f>
        <v xml:space="preserve">213800CKBBZUAHHARH83 </v>
      </c>
      <c r="E9" s="13"/>
    </row>
    <row r="10" spans="2:11" s="10" customFormat="1" ht="30" customHeight="1" x14ac:dyDescent="0.25">
      <c r="C10" s="11" t="s">
        <v>2</v>
      </c>
      <c r="D10" s="12" t="str">
        <f>INDEX(tblCCP[Country],MATCH(theCCP,tblCCP[CCP Authorised Or Recognised],0))</f>
        <v>Hong Kong</v>
      </c>
      <c r="E10" s="13"/>
    </row>
    <row r="11" spans="2:11" ht="12.75" customHeight="1" x14ac:dyDescent="0.2"/>
    <row r="12" spans="2:11" s="3" customFormat="1" ht="74.25" customHeight="1" x14ac:dyDescent="0.25">
      <c r="B12" s="3" t="s">
        <v>9</v>
      </c>
      <c r="C12" s="3" t="s">
        <v>1</v>
      </c>
      <c r="D12" s="21" t="s">
        <v>3</v>
      </c>
      <c r="E12" s="21" t="s">
        <v>4</v>
      </c>
      <c r="F12" s="21" t="s">
        <v>5</v>
      </c>
      <c r="G12" s="3" t="s">
        <v>7</v>
      </c>
      <c r="H12" s="3" t="s">
        <v>11</v>
      </c>
      <c r="I12" s="3" t="s">
        <v>8</v>
      </c>
      <c r="J12" s="21" t="s">
        <v>6</v>
      </c>
      <c r="K12" s="22" t="s">
        <v>10</v>
      </c>
    </row>
    <row r="13" spans="2:11" ht="36" customHeight="1" x14ac:dyDescent="0.2">
      <c r="B13" s="5">
        <f t="shared" ref="B13:B20" si="0">IFERROR(B12+1,1)</f>
        <v>1</v>
      </c>
      <c r="C13" s="2" t="str">
        <f t="shared" ref="C13:C22" si="1">theCCP</f>
        <v>OTC Clearing Hong Kong Limited</v>
      </c>
      <c r="D13" s="2" t="s">
        <v>45</v>
      </c>
      <c r="E13" s="2" t="s">
        <v>46</v>
      </c>
      <c r="F13" s="2" t="s">
        <v>59</v>
      </c>
      <c r="G13" s="14" t="s">
        <v>39</v>
      </c>
      <c r="H13" s="15">
        <v>42359</v>
      </c>
      <c r="I13" s="4" t="s">
        <v>15</v>
      </c>
      <c r="J13" s="5" t="b">
        <v>0</v>
      </c>
      <c r="K13" s="16">
        <v>42359</v>
      </c>
    </row>
    <row r="14" spans="2:11" ht="36" customHeight="1" x14ac:dyDescent="0.2">
      <c r="B14" s="3">
        <f>IFERROR(B13+1,1)</f>
        <v>2</v>
      </c>
      <c r="C14" s="2" t="str">
        <f t="shared" si="1"/>
        <v>OTC Clearing Hong Kong Limited</v>
      </c>
      <c r="D14" s="2" t="s">
        <v>48</v>
      </c>
      <c r="E14" s="2" t="s">
        <v>66</v>
      </c>
      <c r="F14" s="2" t="s">
        <v>60</v>
      </c>
      <c r="G14" s="14" t="s">
        <v>39</v>
      </c>
      <c r="H14" s="15">
        <v>42359</v>
      </c>
      <c r="I14" s="4" t="s">
        <v>15</v>
      </c>
      <c r="J14" s="3" t="b">
        <v>0</v>
      </c>
      <c r="K14" s="25">
        <v>42359</v>
      </c>
    </row>
    <row r="15" spans="2:11" ht="36" customHeight="1" x14ac:dyDescent="0.2">
      <c r="B15" s="3">
        <f t="shared" si="0"/>
        <v>3</v>
      </c>
      <c r="C15" s="2" t="str">
        <f t="shared" si="1"/>
        <v>OTC Clearing Hong Kong Limited</v>
      </c>
      <c r="D15" s="2" t="s">
        <v>47</v>
      </c>
      <c r="E15" s="2" t="s">
        <v>64</v>
      </c>
      <c r="F15" s="28" t="s">
        <v>59</v>
      </c>
      <c r="G15" s="31" t="s">
        <v>39</v>
      </c>
      <c r="H15" s="32">
        <v>42359</v>
      </c>
      <c r="I15" s="30" t="s">
        <v>15</v>
      </c>
      <c r="J15" s="29" t="b">
        <v>0</v>
      </c>
      <c r="K15" s="33">
        <v>42359</v>
      </c>
    </row>
    <row r="16" spans="2:11" ht="36" customHeight="1" x14ac:dyDescent="0.2">
      <c r="B16" s="3">
        <f>IFERROR(B15+1,1)</f>
        <v>4</v>
      </c>
      <c r="C16" s="2" t="str">
        <f t="shared" si="1"/>
        <v>OTC Clearing Hong Kong Limited</v>
      </c>
      <c r="D16" s="2" t="s">
        <v>49</v>
      </c>
      <c r="E16" s="2" t="s">
        <v>67</v>
      </c>
      <c r="F16" s="2" t="s">
        <v>61</v>
      </c>
      <c r="G16" s="14" t="s">
        <v>39</v>
      </c>
      <c r="H16" s="15">
        <v>42359</v>
      </c>
      <c r="I16" s="4" t="s">
        <v>15</v>
      </c>
      <c r="J16" s="3" t="b">
        <v>0</v>
      </c>
      <c r="K16" s="25">
        <v>42359</v>
      </c>
    </row>
    <row r="17" spans="2:11" ht="36" customHeight="1" x14ac:dyDescent="0.2">
      <c r="B17" s="3">
        <f t="shared" si="0"/>
        <v>5</v>
      </c>
      <c r="C17" s="2" t="str">
        <f t="shared" si="1"/>
        <v>OTC Clearing Hong Kong Limited</v>
      </c>
      <c r="D17" s="2" t="s">
        <v>50</v>
      </c>
      <c r="E17" s="2" t="s">
        <v>68</v>
      </c>
      <c r="F17" s="2" t="s">
        <v>62</v>
      </c>
      <c r="G17" s="14" t="s">
        <v>39</v>
      </c>
      <c r="H17" s="15">
        <v>42359</v>
      </c>
      <c r="I17" s="4" t="s">
        <v>15</v>
      </c>
      <c r="J17" s="3" t="b">
        <v>0</v>
      </c>
      <c r="K17" s="25">
        <v>42359</v>
      </c>
    </row>
    <row r="18" spans="2:11" ht="36" customHeight="1" x14ac:dyDescent="0.2">
      <c r="B18" s="3">
        <f t="shared" si="0"/>
        <v>6</v>
      </c>
      <c r="C18" s="2" t="str">
        <f t="shared" si="1"/>
        <v>OTC Clearing Hong Kong Limited</v>
      </c>
      <c r="D18" s="2" t="s">
        <v>51</v>
      </c>
      <c r="E18" s="2" t="s">
        <v>52</v>
      </c>
      <c r="F18" s="2" t="s">
        <v>59</v>
      </c>
      <c r="G18" s="14" t="s">
        <v>39</v>
      </c>
      <c r="H18" s="15">
        <v>42359</v>
      </c>
      <c r="I18" s="4" t="s">
        <v>15</v>
      </c>
      <c r="J18" s="3" t="b">
        <v>0</v>
      </c>
      <c r="K18" s="25">
        <v>42359</v>
      </c>
    </row>
    <row r="19" spans="2:11" ht="36" customHeight="1" x14ac:dyDescent="0.2">
      <c r="B19" s="3">
        <f t="shared" si="0"/>
        <v>7</v>
      </c>
      <c r="C19" s="2" t="str">
        <f t="shared" si="1"/>
        <v>OTC Clearing Hong Kong Limited</v>
      </c>
      <c r="D19" s="2" t="s">
        <v>53</v>
      </c>
      <c r="E19" s="2" t="s">
        <v>58</v>
      </c>
      <c r="F19" s="2" t="s">
        <v>59</v>
      </c>
      <c r="G19" s="14" t="s">
        <v>39</v>
      </c>
      <c r="H19" s="15">
        <v>42359</v>
      </c>
      <c r="I19" s="4" t="s">
        <v>15</v>
      </c>
      <c r="J19" s="3" t="b">
        <v>0</v>
      </c>
      <c r="K19" s="25">
        <v>42359</v>
      </c>
    </row>
    <row r="20" spans="2:11" ht="36" customHeight="1" x14ac:dyDescent="0.2">
      <c r="B20" s="3">
        <f t="shared" si="0"/>
        <v>8</v>
      </c>
      <c r="C20" s="2" t="str">
        <f t="shared" si="1"/>
        <v>OTC Clearing Hong Kong Limited</v>
      </c>
      <c r="D20" s="2" t="s">
        <v>54</v>
      </c>
      <c r="E20" s="2" t="s">
        <v>55</v>
      </c>
      <c r="F20" s="2" t="s">
        <v>59</v>
      </c>
      <c r="G20" s="14" t="s">
        <v>39</v>
      </c>
      <c r="H20" s="15">
        <v>42359</v>
      </c>
      <c r="I20" s="4" t="s">
        <v>15</v>
      </c>
      <c r="J20" s="3" t="b">
        <v>0</v>
      </c>
      <c r="K20" s="25">
        <v>42359</v>
      </c>
    </row>
    <row r="21" spans="2:11" ht="36" customHeight="1" x14ac:dyDescent="0.2">
      <c r="B21" s="3">
        <f>IFERROR(B20+1,1)</f>
        <v>9</v>
      </c>
      <c r="C21" s="2" t="str">
        <f>theCCP</f>
        <v>OTC Clearing Hong Kong Limited</v>
      </c>
      <c r="D21" s="2" t="s">
        <v>65</v>
      </c>
      <c r="E21" s="2" t="s">
        <v>69</v>
      </c>
      <c r="F21" s="2" t="s">
        <v>60</v>
      </c>
      <c r="G21" s="14" t="s">
        <v>39</v>
      </c>
      <c r="H21" s="15">
        <v>42359</v>
      </c>
      <c r="I21" s="4" t="s">
        <v>15</v>
      </c>
      <c r="J21" s="3" t="b">
        <v>0</v>
      </c>
      <c r="K21" s="25">
        <v>42405</v>
      </c>
    </row>
    <row r="22" spans="2:11" ht="36" customHeight="1" x14ac:dyDescent="0.2">
      <c r="B22" s="3">
        <f>IFERROR(B21+1,1)</f>
        <v>10</v>
      </c>
      <c r="C22" s="2" t="str">
        <f t="shared" si="1"/>
        <v>OTC Clearing Hong Kong Limited</v>
      </c>
      <c r="D22" s="2" t="s">
        <v>57</v>
      </c>
      <c r="E22" s="2" t="s">
        <v>56</v>
      </c>
      <c r="F22" s="2" t="s">
        <v>63</v>
      </c>
      <c r="G22" s="14" t="s">
        <v>39</v>
      </c>
      <c r="H22" s="15">
        <v>42359</v>
      </c>
      <c r="I22" s="4" t="s">
        <v>15</v>
      </c>
      <c r="J22" s="3" t="b">
        <v>0</v>
      </c>
      <c r="K22" s="25">
        <v>42359</v>
      </c>
    </row>
    <row r="23" spans="2:11" ht="30" customHeight="1" x14ac:dyDescent="0.2">
      <c r="B23" s="3"/>
      <c r="C23" s="2"/>
      <c r="D23" s="26"/>
      <c r="E23" s="27"/>
      <c r="F23" s="2"/>
      <c r="G23" s="14"/>
      <c r="H23" s="15"/>
      <c r="I23" s="4"/>
      <c r="J23" s="3"/>
      <c r="K23" s="25"/>
    </row>
    <row r="24" spans="2:11" ht="30" customHeight="1" x14ac:dyDescent="0.2"/>
    <row r="25" spans="2:11" ht="30" customHeight="1" x14ac:dyDescent="0.2"/>
    <row r="26" spans="2:11" ht="30" customHeight="1" x14ac:dyDescent="0.2"/>
    <row r="27" spans="2:11" ht="30" customHeight="1" x14ac:dyDescent="0.2"/>
    <row r="28" spans="2:11" ht="30" customHeight="1" x14ac:dyDescent="0.2"/>
    <row r="29" spans="2:11" ht="30" customHeight="1" x14ac:dyDescent="0.2"/>
    <row r="30" spans="2:11" ht="30" customHeight="1" x14ac:dyDescent="0.2"/>
    <row r="31" spans="2:11" ht="30" customHeight="1" x14ac:dyDescent="0.2"/>
    <row r="32" spans="2:11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</sheetData>
  <phoneticPr fontId="14" type="noConversion"/>
  <dataValidations count="9">
    <dataValidation type="list" allowBlank="1" showInputMessage="1" showErrorMessage="1" sqref="J13:J23">
      <formula1>"TRUE,FALSE"</formula1>
    </dataValidation>
    <dataValidation type="list" errorStyle="warning" allowBlank="1" showInputMessage="1" showErrorMessage="1" errorTitle="Asset-Class" error="Please use the terminology in the dropdown list." sqref="I13:I23">
      <formula1>"Interest Rate,Credit,Commodity,FX,Equity"</formula1>
    </dataValidation>
    <dataValidation type="date" errorStyle="warning" operator="greaterThan" allowBlank="1" showInputMessage="1" showErrorMessage="1" errorTitle="Date" error="This date should be after the 1st of January 2015" sqref="K13:K23">
      <formula1>42005</formula1>
    </dataValidation>
    <dataValidation type="textLength" errorStyle="warning" allowBlank="1" showInputMessage="1" showErrorMessage="1" errorTitle="Invalid Format" error="Please use the following format:_x000a_2 character ISO 3166 country code" promptTitle="Format" prompt="Please use the following format:_x000a_2 character ISO 3166 country code" sqref="F13:F23">
      <formula1>2</formula1>
      <formula2>2</formula2>
    </dataValidation>
    <dataValidation type="textLength" errorStyle="warning" allowBlank="1" showInputMessage="1" showErrorMessage="1" errorTitle="Invalid Format" error="Please use the following format:_x000a_20 alphanumeric digits (ISO 17442)" promptTitle="Format of LEI" prompt="20 alphanumeric digits (ISO 17442)" sqref="D13:D23">
      <formula1>20</formula1>
      <formula2>20</formula2>
    </dataValidation>
    <dataValidation type="list" allowBlank="1" showInputMessage="1" showErrorMessage="1" sqref="G13:G23">
      <formula1>all_RTS</formula1>
    </dataValidation>
    <dataValidation type="list" allowBlank="1" showInputMessage="1" showErrorMessage="1" sqref="H13:H23">
      <formula1>all_Dates</formula1>
    </dataValidation>
    <dataValidation type="list" allowBlank="1" showInputMessage="1" showErrorMessage="1" sqref="D8">
      <formula1>all_CCP</formula1>
    </dataValidation>
    <dataValidation type="date" allowBlank="1" showInputMessage="1" showErrorMessage="1" sqref="D7">
      <formula1>42339</formula1>
      <formula2>43831</formula2>
    </dataValidation>
  </dataValidations>
  <hyperlinks>
    <hyperlink ref="H5" r:id="rId1"/>
  </hyperlinks>
  <pageMargins left="0.7" right="0.7" top="0.75" bottom="0.75" header="0.3" footer="0.3"/>
  <pageSetup paperSize="9" scale="51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F8:N25"/>
  <sheetViews>
    <sheetView showGridLines="0" workbookViewId="0">
      <selection activeCell="L9" sqref="L9"/>
    </sheetView>
  </sheetViews>
  <sheetFormatPr defaultRowHeight="15.75" x14ac:dyDescent="0.25"/>
  <cols>
    <col min="7" max="7" width="21.42578125" bestFit="1" customWidth="1"/>
    <col min="8" max="8" width="27.42578125" customWidth="1"/>
    <col min="12" max="12" width="31.85546875" customWidth="1"/>
    <col min="13" max="13" width="25.42578125" customWidth="1"/>
    <col min="14" max="14" width="15.42578125" bestFit="1" customWidth="1"/>
  </cols>
  <sheetData>
    <row r="8" spans="6:14" s="8" customFormat="1" ht="30" customHeight="1" x14ac:dyDescent="0.25">
      <c r="F8" s="8" t="s">
        <v>12</v>
      </c>
      <c r="G8" s="8" t="s">
        <v>13</v>
      </c>
      <c r="H8" s="8" t="s">
        <v>14</v>
      </c>
      <c r="K8" s="8" t="s">
        <v>9</v>
      </c>
      <c r="L8" s="8" t="s">
        <v>16</v>
      </c>
      <c r="M8" s="8" t="s">
        <v>17</v>
      </c>
      <c r="N8" s="8" t="s">
        <v>32</v>
      </c>
    </row>
    <row r="9" spans="6:14" s="6" customFormat="1" ht="30" customHeight="1" x14ac:dyDescent="0.25">
      <c r="F9" s="6">
        <v>1</v>
      </c>
      <c r="G9" s="6" t="s">
        <v>39</v>
      </c>
      <c r="H9" s="9">
        <v>42359</v>
      </c>
      <c r="K9" s="23"/>
      <c r="L9" s="23" t="s">
        <v>41</v>
      </c>
      <c r="M9" s="23"/>
      <c r="N9" s="23"/>
    </row>
    <row r="10" spans="6:14" s="6" customFormat="1" ht="30" customHeight="1" x14ac:dyDescent="0.25">
      <c r="H10" s="9"/>
      <c r="K10" s="6">
        <v>1</v>
      </c>
      <c r="L10" s="6" t="s">
        <v>22</v>
      </c>
      <c r="M10" s="6" t="s">
        <v>18</v>
      </c>
      <c r="N10" s="6" t="s">
        <v>33</v>
      </c>
    </row>
    <row r="11" spans="6:14" s="6" customFormat="1" ht="30" customHeight="1" x14ac:dyDescent="0.25">
      <c r="K11" s="6">
        <v>2</v>
      </c>
      <c r="L11" s="6" t="s">
        <v>20</v>
      </c>
      <c r="M11" s="6" t="s">
        <v>19</v>
      </c>
      <c r="N11" s="6" t="s">
        <v>35</v>
      </c>
    </row>
    <row r="12" spans="6:14" s="6" customFormat="1" ht="30" customHeight="1" x14ac:dyDescent="0.25">
      <c r="K12" s="6">
        <v>3</v>
      </c>
      <c r="L12" s="6" t="s">
        <v>21</v>
      </c>
      <c r="M12" s="6" t="s">
        <v>23</v>
      </c>
      <c r="N12" s="6" t="s">
        <v>34</v>
      </c>
    </row>
    <row r="13" spans="6:14" s="6" customFormat="1" ht="30" customHeight="1" x14ac:dyDescent="0.25">
      <c r="K13" s="6">
        <v>4</v>
      </c>
      <c r="L13" s="6" t="s">
        <v>25</v>
      </c>
      <c r="M13" s="6" t="s">
        <v>24</v>
      </c>
      <c r="N13" s="6" t="s">
        <v>35</v>
      </c>
    </row>
    <row r="14" spans="6:14" s="6" customFormat="1" ht="30" customHeight="1" x14ac:dyDescent="0.25">
      <c r="K14" s="6">
        <v>5</v>
      </c>
      <c r="L14" s="6" t="s">
        <v>26</v>
      </c>
      <c r="M14" s="6" t="s">
        <v>27</v>
      </c>
      <c r="N14" s="6" t="s">
        <v>36</v>
      </c>
    </row>
    <row r="15" spans="6:14" s="6" customFormat="1" ht="30" customHeight="1" x14ac:dyDescent="0.25">
      <c r="K15" s="6">
        <v>6</v>
      </c>
      <c r="L15" s="6" t="s">
        <v>28</v>
      </c>
      <c r="M15" s="6" t="s">
        <v>29</v>
      </c>
      <c r="N15" s="6" t="s">
        <v>37</v>
      </c>
    </row>
    <row r="16" spans="6:14" s="6" customFormat="1" ht="30" customHeight="1" x14ac:dyDescent="0.25">
      <c r="K16" s="6">
        <v>7</v>
      </c>
      <c r="L16" s="6" t="s">
        <v>30</v>
      </c>
      <c r="M16" s="6" t="s">
        <v>31</v>
      </c>
      <c r="N16" s="6" t="s">
        <v>38</v>
      </c>
    </row>
    <row r="17" spans="6:14" s="6" customFormat="1" ht="30" customHeight="1" x14ac:dyDescent="0.25"/>
    <row r="18" spans="6:14" s="6" customFormat="1" ht="30" customHeight="1" x14ac:dyDescent="0.25"/>
    <row r="19" spans="6:14" s="6" customFormat="1" ht="30" customHeight="1" x14ac:dyDescent="0.25"/>
    <row r="20" spans="6:14" s="6" customFormat="1" ht="30" customHeight="1" x14ac:dyDescent="0.25"/>
    <row r="21" spans="6:14" s="6" customFormat="1" ht="30" customHeight="1" x14ac:dyDescent="0.25"/>
    <row r="22" spans="6:14" s="6" customFormat="1" ht="30" customHeight="1" x14ac:dyDescent="0.25"/>
    <row r="23" spans="6:14" s="6" customFormat="1" ht="30" customHeight="1" x14ac:dyDescent="0.25"/>
    <row r="24" spans="6:14" s="6" customFormat="1" ht="30" customHeight="1" x14ac:dyDescent="0.25">
      <c r="F24"/>
      <c r="G24"/>
      <c r="H24"/>
    </row>
    <row r="25" spans="6:14" x14ac:dyDescent="0.25">
      <c r="K25" s="6"/>
      <c r="L25" s="6"/>
      <c r="M25" s="6"/>
      <c r="N25" s="6"/>
    </row>
  </sheetData>
  <phoneticPr fontId="14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Clearing Member Cat1</vt:lpstr>
      <vt:lpstr>Ref Tables</vt:lpstr>
      <vt:lpstr>all_CCP</vt:lpstr>
      <vt:lpstr>all_Dates</vt:lpstr>
      <vt:lpstr>all_RTS</vt:lpstr>
      <vt:lpstr>'Clearing Member Cat1'!Print_Area</vt:lpstr>
      <vt:lpstr>theCCP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Picandet</dc:creator>
  <cp:lastModifiedBy>Patrick Leung</cp:lastModifiedBy>
  <cp:lastPrinted>2015-12-02T10:18:38Z</cp:lastPrinted>
  <dcterms:created xsi:type="dcterms:W3CDTF">2014-11-14T10:30:24Z</dcterms:created>
  <dcterms:modified xsi:type="dcterms:W3CDTF">2017-08-24T03:17:02Z</dcterms:modified>
</cp:coreProperties>
</file>