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4865" windowHeight="8985" activeTab="0"/>
  </bookViews>
  <sheets>
    <sheet name="cover"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s>
  <definedNames>
    <definedName name="__123Graph_AMAIN" hidden="1">#REF!</definedName>
    <definedName name="__123Graph_BMAIN" hidden="1">#REF!</definedName>
    <definedName name="__123Graph_LBL_AMAIN" hidden="1">#REF!</definedName>
    <definedName name="__123Graph_LBL_BMAIN" hidden="1">#REF!</definedName>
    <definedName name="__123Graph_XMAIN" hidden="1">#REF!</definedName>
    <definedName name="Database_MI">#REF!</definedName>
    <definedName name="_xlnm.Print_Area" localSheetId="0">'cover'!$A$1:$J$18</definedName>
    <definedName name="_xlnm.Print_Area" localSheetId="1">'page 1'!$A$1:$M$32</definedName>
    <definedName name="_xlnm.Print_Area" localSheetId="10">'page 10'!$A$1:$K$35</definedName>
    <definedName name="_xlnm.Print_Area" localSheetId="11">'page 11'!$A$1:$J$34</definedName>
    <definedName name="_xlnm.Print_Area" localSheetId="12">'page 12'!$A$1:$J$31</definedName>
    <definedName name="_xlnm.Print_Area" localSheetId="13">'page 13'!$A$1:$I$31</definedName>
    <definedName name="_xlnm.Print_Area" localSheetId="14">'page 14'!$A$1:$K$32</definedName>
    <definedName name="_xlnm.Print_Area" localSheetId="15">'page 15'!$A$1:$L$31</definedName>
    <definedName name="_xlnm.Print_Area" localSheetId="16">'page 16'!$A$1:$E$31</definedName>
    <definedName name="_xlnm.Print_Area" localSheetId="17">'page 17'!$A$1:$J$34</definedName>
    <definedName name="_xlnm.Print_Area" localSheetId="18">'page 18'!$A$1:$J$36</definedName>
    <definedName name="_xlnm.Print_Area" localSheetId="19">'page 19'!$A$1:$I$36</definedName>
    <definedName name="_xlnm.Print_Area" localSheetId="2">'page 2'!$A$1:$O$33</definedName>
    <definedName name="_xlnm.Print_Area" localSheetId="20">'page 20'!$A$1:$H$33</definedName>
    <definedName name="_xlnm.Print_Area" localSheetId="21">'page 21'!$A$1:$J$33</definedName>
    <definedName name="_xlnm.Print_Area" localSheetId="22">'page 22'!$A$1:$N$32</definedName>
    <definedName name="_xlnm.Print_Area" localSheetId="23">'page 23'!$A$1:$K$36</definedName>
    <definedName name="_xlnm.Print_Area" localSheetId="24">'page 24'!$A$1:$J$32</definedName>
    <definedName name="_xlnm.Print_Area" localSheetId="25">'page 25'!$A$1:$O$39</definedName>
    <definedName name="_xlnm.Print_Area" localSheetId="26">'page 26'!$A$1:$O$34</definedName>
    <definedName name="_xlnm.Print_Area" localSheetId="3">'page 3'!$A$1:$N$35</definedName>
    <definedName name="_xlnm.Print_Area" localSheetId="4">'page 4'!$A$1:$N$42</definedName>
    <definedName name="_xlnm.Print_Area" localSheetId="5">'page 5'!$A$1:$J$28</definedName>
    <definedName name="_xlnm.Print_Area" localSheetId="6">'page 6'!$A$1:$K$34</definedName>
    <definedName name="_xlnm.Print_Area" localSheetId="7">'page 7'!$A$1:$S$35</definedName>
    <definedName name="_xlnm.Print_Area" localSheetId="8">'page 8'!$A$1:$J$30</definedName>
    <definedName name="_xlnm.Print_Area" localSheetId="9">'page 9'!$A$1:$I$34</definedName>
    <definedName name="Print_Area_MI">#REF!</definedName>
    <definedName name="T">#REF!</definedName>
    <definedName name="Z_4EF3E90D_5EC0_45A8_8D19_B9885200EEBF_.wvu.PrintArea" localSheetId="0" hidden="1">'cover'!$A$1:$J$17</definedName>
    <definedName name="Z_7A48645B_7044_45A5_ACA0_EF1CDAB4E46B_.wvu.PrintArea" localSheetId="0" hidden="1">'cover'!$A$1:$J$17</definedName>
    <definedName name="Z_D195F524_3C3B_47EF_8248_581528807A9C_.wvu.PrintArea" localSheetId="0" hidden="1">'cover'!$A$1:$J$17</definedName>
  </definedNames>
  <calcPr fullCalcOnLoad="1"/>
</workbook>
</file>

<file path=xl/sharedStrings.xml><?xml version="1.0" encoding="utf-8"?>
<sst xmlns="http://schemas.openxmlformats.org/spreadsheetml/2006/main" count="711" uniqueCount="486">
  <si>
    <t>中國建設銀行</t>
  </si>
  <si>
    <t>中國神華</t>
  </si>
  <si>
    <t>交通銀行</t>
  </si>
  <si>
    <t>上海電氣</t>
  </si>
  <si>
    <t>富士康國際</t>
  </si>
  <si>
    <t>雅居樂地產</t>
  </si>
  <si>
    <t>富力地產</t>
  </si>
  <si>
    <t>順誠</t>
  </si>
  <si>
    <t>332 (29%)</t>
  </si>
  <si>
    <t>34 (53%)</t>
  </si>
  <si>
    <t>6,704.3 (46%)</t>
  </si>
  <si>
    <t>422 (33%)</t>
  </si>
  <si>
    <t>10,952 (51%)</t>
  </si>
  <si>
    <t>767   (79%)</t>
  </si>
  <si>
    <t>372   (20%)</t>
  </si>
  <si>
    <r>
      <t>2005</t>
    </r>
    <r>
      <rPr>
        <vertAlign val="superscript"/>
        <sz val="16"/>
        <rFont val="Wingdings"/>
        <family val="0"/>
      </rPr>
      <t>²</t>
    </r>
  </si>
  <si>
    <r>
      <t>道瓊斯工業平均指數期貨</t>
    </r>
    <r>
      <rPr>
        <vertAlign val="superscript"/>
        <sz val="13"/>
        <rFont val="Wingdings 3"/>
        <family val="1"/>
      </rPr>
      <t>r</t>
    </r>
  </si>
  <si>
    <r>
      <t>新華富時中國25指數期貨</t>
    </r>
    <r>
      <rPr>
        <vertAlign val="superscript"/>
        <sz val="13"/>
        <rFont val="Times New Roman"/>
        <family val="1"/>
      </rPr>
      <t>+</t>
    </r>
  </si>
  <si>
    <r>
      <t>新華富時中國25指數期權</t>
    </r>
    <r>
      <rPr>
        <vertAlign val="superscript"/>
        <sz val="13"/>
        <rFont val="Times New Roman"/>
        <family val="1"/>
      </rPr>
      <t>+</t>
    </r>
  </si>
  <si>
    <r>
      <t xml:space="preserve"> </t>
    </r>
    <r>
      <rPr>
        <vertAlign val="superscript"/>
        <sz val="11"/>
        <rFont val="Times New Roman"/>
        <family val="1"/>
      </rPr>
      <t>+</t>
    </r>
    <r>
      <rPr>
        <sz val="11"/>
        <rFont val="Times New Roman"/>
        <family val="1"/>
      </rPr>
      <t xml:space="preserve"> 新華富時中國25指數期貨及期權於2005年5月23日開始買賣</t>
    </r>
  </si>
  <si>
    <t>(2000年)</t>
  </si>
  <si>
    <t>183億元</t>
  </si>
  <si>
    <t>461億元</t>
  </si>
  <si>
    <t>270萬元</t>
  </si>
  <si>
    <t>30,116億元</t>
  </si>
  <si>
    <t>31,683 (39%)</t>
  </si>
  <si>
    <t>交易所參與者及交易權持有人狀況</t>
  </si>
  <si>
    <t>聯交所</t>
  </si>
  <si>
    <t>期交所</t>
  </si>
  <si>
    <t>中央結算系統</t>
  </si>
  <si>
    <t>公司</t>
  </si>
  <si>
    <t>個人</t>
  </si>
  <si>
    <t>交易所參與者及交易權持有人</t>
  </si>
  <si>
    <r>
      <t>平均持有交易權數目</t>
    </r>
    <r>
      <rPr>
        <sz val="12"/>
        <rFont val="Times New Roman"/>
        <family val="1"/>
      </rPr>
      <t>*</t>
    </r>
  </si>
  <si>
    <t>1.</t>
  </si>
  <si>
    <t>2.</t>
  </si>
  <si>
    <t>證券市場統計數據</t>
  </si>
  <si>
    <t>3.</t>
  </si>
  <si>
    <t>4.</t>
  </si>
  <si>
    <t>衍生產品市場統計數據</t>
  </si>
  <si>
    <t>5.</t>
  </si>
  <si>
    <t>6.</t>
  </si>
  <si>
    <r>
      <t>中央結算系統統計數據</t>
    </r>
    <r>
      <rPr>
        <sz val="18"/>
        <color indexed="8"/>
        <rFont val="Times New Roman"/>
        <family val="1"/>
      </rPr>
      <t xml:space="preserve"> </t>
    </r>
  </si>
  <si>
    <r>
      <t>參與者統計數據</t>
    </r>
    <r>
      <rPr>
        <sz val="18"/>
        <rFont val="Times New Roman"/>
        <family val="1"/>
      </rPr>
      <t xml:space="preserve"> </t>
    </r>
  </si>
  <si>
    <t>成交金額</t>
  </si>
  <si>
    <t>市場表現</t>
  </si>
  <si>
    <t>交易日數</t>
  </si>
  <si>
    <t>上市證券數目</t>
  </si>
  <si>
    <t>收市指數</t>
  </si>
  <si>
    <t>交易所</t>
  </si>
  <si>
    <t>排名</t>
  </si>
  <si>
    <t>紐約</t>
  </si>
  <si>
    <t>納斯達克</t>
  </si>
  <si>
    <t>東京</t>
  </si>
  <si>
    <t>倫敦</t>
  </si>
  <si>
    <t>Euronext</t>
  </si>
  <si>
    <t>德國</t>
  </si>
  <si>
    <t>多倫多</t>
  </si>
  <si>
    <t>香港</t>
  </si>
  <si>
    <t>年份</t>
  </si>
  <si>
    <t>首次上市集資額</t>
  </si>
  <si>
    <t>上市後集資額</t>
  </si>
  <si>
    <t>股份集資總額</t>
  </si>
  <si>
    <t>公司名稱</t>
  </si>
  <si>
    <t>成交量</t>
  </si>
  <si>
    <t>中國移動</t>
  </si>
  <si>
    <t>中銀香港</t>
  </si>
  <si>
    <t>上市年份</t>
  </si>
  <si>
    <t>中國聯通</t>
  </si>
  <si>
    <t>中國人壽</t>
  </si>
  <si>
    <t>中國石油化工</t>
  </si>
  <si>
    <t>中國石油股份</t>
  </si>
  <si>
    <t>中國平安保險</t>
  </si>
  <si>
    <t>中國海洋石油</t>
  </si>
  <si>
    <t>內地企業的表現</t>
  </si>
  <si>
    <r>
      <t>上市公司數目</t>
    </r>
  </si>
  <si>
    <t>內地企業全年總成交金額</t>
  </si>
  <si>
    <t>紅籌股全年總成交金額</t>
  </si>
  <si>
    <r>
      <t>H</t>
    </r>
    <r>
      <rPr>
        <b/>
        <sz val="12"/>
        <rFont val="細明體"/>
        <family val="3"/>
      </rPr>
      <t>股全年總成交金額</t>
    </r>
  </si>
  <si>
    <t>未平倉合約</t>
  </si>
  <si>
    <t>所有期貨</t>
  </si>
  <si>
    <t>恒生指數期貨</t>
  </si>
  <si>
    <t>小型恒生指數期貨</t>
  </si>
  <si>
    <t>股票期貨</t>
  </si>
  <si>
    <t>三年期外匯基金債券期貨</t>
  </si>
  <si>
    <t>所有期權</t>
  </si>
  <si>
    <t>恒生指數期權</t>
  </si>
  <si>
    <t>股票期權</t>
  </si>
  <si>
    <t>所有期貨及期權</t>
  </si>
  <si>
    <r>
      <t>(</t>
    </r>
    <r>
      <rPr>
        <b/>
        <sz val="13"/>
        <rFont val="新細明體"/>
        <family val="1"/>
      </rPr>
      <t>合約</t>
    </r>
    <r>
      <rPr>
        <b/>
        <sz val="13"/>
        <rFont val="Times New Roman"/>
        <family val="1"/>
      </rPr>
      <t>)</t>
    </r>
  </si>
  <si>
    <r>
      <t>(</t>
    </r>
    <r>
      <rPr>
        <sz val="13"/>
        <rFont val="新細明體"/>
        <family val="1"/>
      </rPr>
      <t>合約</t>
    </r>
    <r>
      <rPr>
        <sz val="13"/>
        <rFont val="Times New Roman"/>
        <family val="1"/>
      </rPr>
      <t>)</t>
    </r>
  </si>
  <si>
    <r>
      <t>小型恒生指數期權</t>
    </r>
    <r>
      <rPr>
        <sz val="13"/>
        <rFont val="Times New Roman"/>
        <family val="1"/>
      </rPr>
      <t xml:space="preserve"> </t>
    </r>
  </si>
  <si>
    <r>
      <t>H</t>
    </r>
    <r>
      <rPr>
        <sz val="13"/>
        <rFont val="新細明體"/>
        <family val="1"/>
      </rPr>
      <t>股指數期權</t>
    </r>
    <r>
      <rPr>
        <vertAlign val="superscript"/>
        <sz val="13"/>
        <rFont val="Times New Roman"/>
        <family val="1"/>
      </rPr>
      <t xml:space="preserve"> #</t>
    </r>
  </si>
  <si>
    <t xml:space="preserve"> </t>
  </si>
  <si>
    <t>存放在中央結算系統證券存管處的股份</t>
  </si>
  <si>
    <t>1 - 2</t>
  </si>
  <si>
    <t>在香港上市的內地股份統計數據</t>
  </si>
  <si>
    <t>內地企業佔股本市場
總成交金額百分比</t>
  </si>
  <si>
    <t>西班牙</t>
  </si>
  <si>
    <t>澳洲</t>
  </si>
  <si>
    <r>
      <t>包括同時在其他交易所上市的發行人所籌集資金</t>
    </r>
    <r>
      <rPr>
        <sz val="10"/>
        <rFont val="Times New Roman"/>
        <family val="1"/>
      </rPr>
      <t xml:space="preserve"> (</t>
    </r>
    <r>
      <rPr>
        <sz val="10"/>
        <rFont val="細明體"/>
        <family val="3"/>
      </rPr>
      <t>即存在重複計算</t>
    </r>
    <r>
      <rPr>
        <sz val="10"/>
        <rFont val="Times New Roman"/>
        <family val="1"/>
      </rPr>
      <t>)</t>
    </r>
  </si>
  <si>
    <t>上述為暫計數字</t>
  </si>
  <si>
    <r>
      <t>在香港上市的內地股份統計數據</t>
    </r>
    <r>
      <rPr>
        <sz val="18"/>
        <color indexed="8"/>
        <rFont val="Times New Roman"/>
        <family val="1"/>
      </rPr>
      <t xml:space="preserve"> </t>
    </r>
  </si>
  <si>
    <r>
      <t>H</t>
    </r>
    <r>
      <rPr>
        <b/>
        <sz val="12"/>
        <rFont val="細明體"/>
        <family val="3"/>
      </rPr>
      <t>股市值</t>
    </r>
  </si>
  <si>
    <t>境外非國有企業
發行人數目</t>
  </si>
  <si>
    <t>頁</t>
  </si>
  <si>
    <t>證券市場</t>
  </si>
  <si>
    <r>
      <t xml:space="preserve"> % </t>
    </r>
    <r>
      <rPr>
        <sz val="12"/>
        <rFont val="新細明體"/>
        <family val="1"/>
      </rPr>
      <t>變幅</t>
    </r>
  </si>
  <si>
    <r>
      <t xml:space="preserve">    -  </t>
    </r>
    <r>
      <rPr>
        <sz val="12"/>
        <rFont val="新細明體"/>
        <family val="1"/>
      </rPr>
      <t>股份</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</si>
  <si>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</si>
  <si>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</si>
  <si>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新細明體"/>
        <family val="1"/>
      </rPr>
      <t>變幅</t>
    </r>
  </si>
  <si>
    <r>
      <t>(</t>
    </r>
    <r>
      <rPr>
        <sz val="10"/>
        <rFont val="新細明體"/>
        <family val="1"/>
      </rPr>
      <t>百萬美元</t>
    </r>
    <r>
      <rPr>
        <sz val="10"/>
        <rFont val="Times New Roman"/>
        <family val="1"/>
      </rPr>
      <t>)</t>
    </r>
  </si>
  <si>
    <t>主板</t>
  </si>
  <si>
    <r>
      <t xml:space="preserve">   </t>
    </r>
  </si>
  <si>
    <t>創業板</t>
  </si>
  <si>
    <r>
      <t xml:space="preserve">      </t>
    </r>
  </si>
  <si>
    <t>主板及創業板</t>
  </si>
  <si>
    <r>
      <t xml:space="preserve"> % </t>
    </r>
    <r>
      <rPr>
        <sz val="12"/>
        <rFont val="新細明體"/>
        <family val="1"/>
      </rPr>
      <t>變幅</t>
    </r>
  </si>
  <si>
    <t>中央結算系統統計資料</t>
  </si>
  <si>
    <t>經中央結算系統處理之聯交所交易</t>
  </si>
  <si>
    <t>衍生產品市場</t>
  </si>
  <si>
    <r>
      <t xml:space="preserve">    -  </t>
    </r>
    <r>
      <rPr>
        <sz val="12"/>
        <rFont val="細明體"/>
        <family val="3"/>
      </rPr>
      <t>認股權證</t>
    </r>
  </si>
  <si>
    <r>
      <t xml:space="preserve">    -  </t>
    </r>
    <r>
      <rPr>
        <sz val="12"/>
        <rFont val="細明體"/>
        <family val="3"/>
      </rPr>
      <t>債券</t>
    </r>
  </si>
  <si>
    <r>
      <t xml:space="preserve">    -  </t>
    </r>
    <r>
      <rPr>
        <sz val="12"/>
        <rFont val="細明體"/>
        <family val="3"/>
      </rPr>
      <t>股票掛鉤票據</t>
    </r>
  </si>
  <si>
    <r>
      <t xml:space="preserve">% </t>
    </r>
    <r>
      <rPr>
        <sz val="12"/>
        <rFont val="新細明體"/>
        <family val="1"/>
      </rPr>
      <t>變幅</t>
    </r>
  </si>
  <si>
    <r>
      <t xml:space="preserve">    - </t>
    </r>
    <r>
      <rPr>
        <sz val="12"/>
        <rFont val="細明體"/>
        <family val="3"/>
      </rPr>
      <t>認股權證</t>
    </r>
  </si>
  <si>
    <r>
      <t xml:space="preserve">    - </t>
    </r>
    <r>
      <rPr>
        <sz val="12"/>
        <rFont val="細明體"/>
        <family val="3"/>
      </rPr>
      <t>股票掛鉤票據</t>
    </r>
  </si>
  <si>
    <r>
      <t xml:space="preserve">    - </t>
    </r>
    <r>
      <rPr>
        <sz val="12"/>
        <rFont val="細明體"/>
        <family val="3"/>
      </rPr>
      <t>債券</t>
    </r>
  </si>
  <si>
    <r>
      <t xml:space="preserve">    - </t>
    </r>
    <r>
      <rPr>
        <sz val="12"/>
        <rFont val="新細明體"/>
        <family val="1"/>
      </rPr>
      <t>股份</t>
    </r>
  </si>
  <si>
    <r>
      <t xml:space="preserve">                 </t>
    </r>
    <r>
      <rPr>
        <b/>
        <u val="single"/>
        <sz val="12"/>
        <rFont val="新細明體"/>
        <family val="1"/>
      </rPr>
      <t>主板</t>
    </r>
  </si>
  <si>
    <r>
      <t xml:space="preserve">                  </t>
    </r>
    <r>
      <rPr>
        <b/>
        <u val="single"/>
        <sz val="12"/>
        <rFont val="新細明體"/>
        <family val="1"/>
      </rPr>
      <t>創業板</t>
    </r>
  </si>
  <si>
    <r>
      <t xml:space="preserve">         </t>
    </r>
    <r>
      <rPr>
        <sz val="12"/>
        <rFont val="Wingdings"/>
        <family val="0"/>
      </rPr>
      <t>§</t>
    </r>
    <r>
      <rPr>
        <sz val="12"/>
        <rFont val="Times New Roman"/>
        <family val="1"/>
      </rPr>
      <t xml:space="preserve"> </t>
    </r>
    <r>
      <rPr>
        <sz val="12"/>
        <rFont val="細明體"/>
        <family val="3"/>
      </rPr>
      <t>股本權證</t>
    </r>
  </si>
  <si>
    <r>
      <t xml:space="preserve">         </t>
    </r>
    <r>
      <rPr>
        <sz val="12"/>
        <rFont val="Wingdings"/>
        <family val="0"/>
      </rPr>
      <t>§</t>
    </r>
    <r>
      <rPr>
        <sz val="12"/>
        <rFont val="Times New Roman"/>
        <family val="1"/>
      </rPr>
      <t xml:space="preserve"> </t>
    </r>
    <r>
      <rPr>
        <sz val="12"/>
        <rFont val="細明體"/>
        <family val="3"/>
      </rPr>
      <t>衍生權證</t>
    </r>
  </si>
  <si>
    <r>
      <t>全年新上市公司數目</t>
    </r>
  </si>
  <si>
    <r>
      <t xml:space="preserve">    - iShares (</t>
    </r>
    <r>
      <rPr>
        <sz val="12"/>
        <rFont val="細明體"/>
        <family val="3"/>
      </rPr>
      <t>非上市可交易）</t>
    </r>
  </si>
  <si>
    <t>匯豐</t>
  </si>
  <si>
    <t>和記黃埔</t>
  </si>
  <si>
    <t>新鴻基地產</t>
  </si>
  <si>
    <t>長江</t>
  </si>
  <si>
    <t>變幅百分比以四捨五入後之數字計算</t>
  </si>
  <si>
    <t>不適用</t>
  </si>
  <si>
    <r>
      <t xml:space="preserve">         </t>
    </r>
    <r>
      <rPr>
        <sz val="12"/>
        <rFont val="Wingdings"/>
        <family val="0"/>
      </rPr>
      <t>§</t>
    </r>
    <r>
      <rPr>
        <sz val="12"/>
        <rFont val="Times New Roman"/>
        <family val="1"/>
      </rPr>
      <t xml:space="preserve"> </t>
    </r>
    <r>
      <rPr>
        <sz val="12"/>
        <rFont val="細明體"/>
        <family val="3"/>
      </rPr>
      <t>其他</t>
    </r>
  </si>
  <si>
    <r>
      <t>資料來源</t>
    </r>
    <r>
      <rPr>
        <sz val="11"/>
        <rFont val="Times New Roman"/>
        <family val="1"/>
      </rPr>
      <t xml:space="preserve">: </t>
    </r>
    <r>
      <rPr>
        <sz val="11"/>
        <rFont val="新細明體"/>
        <family val="1"/>
      </rPr>
      <t>國際證券交易所聯會統計月報</t>
    </r>
  </si>
  <si>
    <t>變幅百分比以四捨五入後之數字計算</t>
  </si>
  <si>
    <r>
      <t xml:space="preserve">% </t>
    </r>
    <r>
      <rPr>
        <sz val="13"/>
        <rFont val="新細明體"/>
        <family val="1"/>
      </rPr>
      <t>變幅</t>
    </r>
  </si>
  <si>
    <r>
      <t>標準普爾</t>
    </r>
    <r>
      <rPr>
        <sz val="13"/>
        <rFont val="Times New Roman"/>
        <family val="1"/>
      </rPr>
      <t>/</t>
    </r>
    <r>
      <rPr>
        <sz val="13"/>
        <rFont val="細明體"/>
        <family val="3"/>
      </rPr>
      <t>香港交易所大型股指數</t>
    </r>
  </si>
  <si>
    <t>恒生指數</t>
  </si>
  <si>
    <t>恒生綜合指數</t>
  </si>
  <si>
    <r>
      <t>恒生中國企業指數</t>
    </r>
    <r>
      <rPr>
        <sz val="13"/>
        <rFont val="Times New Roman"/>
        <family val="1"/>
      </rPr>
      <t xml:space="preserve"> (H</t>
    </r>
    <r>
      <rPr>
        <sz val="13"/>
        <rFont val="新細明體"/>
        <family val="1"/>
      </rPr>
      <t>股</t>
    </r>
    <r>
      <rPr>
        <sz val="13"/>
        <rFont val="Times New Roman"/>
        <family val="1"/>
      </rPr>
      <t>)</t>
    </r>
  </si>
  <si>
    <r>
      <t>恒生香港中資企業指數</t>
    </r>
    <r>
      <rPr>
        <sz val="13"/>
        <rFont val="Times New Roman"/>
        <family val="1"/>
      </rPr>
      <t xml:space="preserve"> (</t>
    </r>
    <r>
      <rPr>
        <sz val="13"/>
        <rFont val="新細明體"/>
        <family val="1"/>
      </rPr>
      <t>紅籌股</t>
    </r>
    <r>
      <rPr>
        <sz val="13"/>
        <rFont val="Times New Roman"/>
        <family val="1"/>
      </rPr>
      <t>)</t>
    </r>
  </si>
  <si>
    <r>
      <t>標準普爾</t>
    </r>
    <r>
      <rPr>
        <sz val="13"/>
        <rFont val="Times New Roman"/>
        <family val="1"/>
      </rPr>
      <t>/</t>
    </r>
    <r>
      <rPr>
        <sz val="13"/>
        <rFont val="細明體"/>
        <family val="3"/>
      </rPr>
      <t>香港交易所創業板指數</t>
    </r>
  </si>
  <si>
    <r>
      <t>(</t>
    </r>
    <r>
      <rPr>
        <sz val="10"/>
        <rFont val="細明體"/>
        <family val="3"/>
      </rPr>
      <t>億港元</t>
    </r>
    <r>
      <rPr>
        <sz val="10"/>
        <rFont val="Times New Roman"/>
        <family val="1"/>
      </rPr>
      <t>)</t>
    </r>
  </si>
  <si>
    <r>
      <t>(</t>
    </r>
    <r>
      <rPr>
        <sz val="10"/>
        <rFont val="細明體"/>
        <family val="3"/>
      </rPr>
      <t>億港元</t>
    </r>
    <r>
      <rPr>
        <sz val="10"/>
        <rFont val="Times New Roman"/>
        <family val="1"/>
      </rPr>
      <t>)</t>
    </r>
  </si>
  <si>
    <r>
      <t>市值</t>
    </r>
    <r>
      <rPr>
        <b/>
        <sz val="12"/>
        <rFont val="Times New Roman"/>
        <family val="1"/>
      </rPr>
      <t xml:space="preserve">  (</t>
    </r>
    <r>
      <rPr>
        <b/>
        <sz val="12"/>
        <rFont val="細明體"/>
        <family val="3"/>
      </rPr>
      <t>億港元</t>
    </r>
    <r>
      <rPr>
        <b/>
        <sz val="12"/>
        <rFont val="Times New Roman"/>
        <family val="1"/>
      </rPr>
      <t>)</t>
    </r>
  </si>
  <si>
    <r>
      <t>(</t>
    </r>
    <r>
      <rPr>
        <sz val="10"/>
        <rFont val="細明體"/>
        <family val="3"/>
      </rPr>
      <t>億港元</t>
    </r>
    <r>
      <rPr>
        <sz val="10"/>
        <rFont val="Times New Roman"/>
        <family val="1"/>
      </rPr>
      <t>)</t>
    </r>
  </si>
  <si>
    <t>新上市衍生權證數目</t>
  </si>
  <si>
    <t>323.0</t>
  </si>
  <si>
    <t>1,173.0</t>
  </si>
  <si>
    <t>216.0</t>
  </si>
  <si>
    <t>392.0</t>
  </si>
  <si>
    <t>91.0</t>
  </si>
  <si>
    <t>過往最高紀錄</t>
  </si>
  <si>
    <t>一個月港元利率期貨</t>
  </si>
  <si>
    <t>三個月港元利率期貨</t>
  </si>
  <si>
    <r>
      <t xml:space="preserve"> </t>
    </r>
    <r>
      <rPr>
        <sz val="11"/>
        <rFont val="新細明體"/>
        <family val="1"/>
      </rPr>
      <t>投資基金不計算在市值內</t>
    </r>
  </si>
  <si>
    <r>
      <t>股份每日平均成交金額</t>
    </r>
    <r>
      <rPr>
        <b/>
        <sz val="12"/>
        <rFont val="Times New Roman"/>
        <family val="1"/>
      </rPr>
      <t xml:space="preserve">  (百萬</t>
    </r>
    <r>
      <rPr>
        <b/>
        <sz val="12"/>
        <rFont val="細明體"/>
        <family val="3"/>
      </rPr>
      <t>港元</t>
    </r>
    <r>
      <rPr>
        <b/>
        <sz val="12"/>
        <rFont val="Times New Roman"/>
        <family val="1"/>
      </rPr>
      <t>)</t>
    </r>
  </si>
  <si>
    <t>6,687.2  (49%)</t>
  </si>
  <si>
    <r>
      <t>2005</t>
    </r>
    <r>
      <rPr>
        <b/>
        <sz val="22"/>
        <color indexed="8"/>
        <rFont val="細明體"/>
        <family val="3"/>
      </rPr>
      <t>年市場統計數據</t>
    </r>
  </si>
  <si>
    <t>16/12/2005</t>
  </si>
  <si>
    <t>31/12/2004</t>
  </si>
  <si>
    <t>不適用</t>
  </si>
  <si>
    <r>
      <t>2005</t>
    </r>
    <r>
      <rPr>
        <b/>
        <sz val="14"/>
        <rFont val="細明體"/>
        <family val="3"/>
      </rPr>
      <t>年首</t>
    </r>
    <r>
      <rPr>
        <b/>
        <sz val="14"/>
        <rFont val="Times New Roman"/>
        <family val="1"/>
      </rPr>
      <t>10</t>
    </r>
    <r>
      <rPr>
        <b/>
        <sz val="14"/>
        <rFont val="細明體"/>
        <family val="3"/>
      </rPr>
      <t>家成交金額最高的香港上市公司</t>
    </r>
  </si>
  <si>
    <t>304  (28%)</t>
  </si>
  <si>
    <t>44  (63%)</t>
  </si>
  <si>
    <t>2005年1月1日</t>
  </si>
  <si>
    <t>至12月16日</t>
  </si>
  <si>
    <t>過往紀錄</t>
  </si>
  <si>
    <r>
      <t xml:space="preserve">      2005</t>
    </r>
    <r>
      <rPr>
        <b/>
        <sz val="13"/>
        <rFont val="細明體"/>
        <family val="3"/>
      </rPr>
      <t>年成交合約張數</t>
    </r>
  </si>
  <si>
    <t>截至2004年</t>
  </si>
  <si>
    <t>12月31日止年度</t>
  </si>
  <si>
    <r>
      <t>#</t>
    </r>
    <r>
      <rPr>
        <sz val="10"/>
        <rFont val="新細明體"/>
        <family val="1"/>
      </rPr>
      <t xml:space="preserve"> 至2005年12月16日的暫計數字</t>
    </r>
  </si>
  <si>
    <t>數字並不包括股份以外的其他上市證券例如房地產投資信託基金及政府債券</t>
  </si>
  <si>
    <t>(截至2005年12月16日)</t>
  </si>
  <si>
    <t>H股指數期貨</t>
  </si>
  <si>
    <t>於</t>
  </si>
  <si>
    <r>
      <t>#</t>
    </r>
    <r>
      <rPr>
        <sz val="10"/>
        <rFont val="Times New Roman"/>
        <family val="1"/>
      </rPr>
      <t xml:space="preserve"> 至2005年12月16日的暫計數字</t>
    </r>
  </si>
  <si>
    <r>
      <t>#</t>
    </r>
    <r>
      <rPr>
        <sz val="10"/>
        <rFont val="Times New Roman"/>
        <family val="1"/>
      </rPr>
      <t xml:space="preserve"> 成交金額計至2005年12月16日</t>
    </r>
  </si>
  <si>
    <r>
      <t>#</t>
    </r>
    <r>
      <rPr>
        <sz val="12"/>
        <rFont val="Times New Roman"/>
        <family val="1"/>
      </rPr>
      <t xml:space="preserve">  </t>
    </r>
    <r>
      <rPr>
        <sz val="11"/>
        <rFont val="Times New Roman"/>
        <family val="1"/>
      </rPr>
      <t>H股指數期權於2004年6月14日開始買賣</t>
    </r>
  </si>
  <si>
    <r>
      <t>(百萬</t>
    </r>
    <r>
      <rPr>
        <sz val="10"/>
        <rFont val="細明體"/>
        <family val="3"/>
      </rPr>
      <t>美元</t>
    </r>
    <r>
      <rPr>
        <sz val="10"/>
        <rFont val="Times New Roman"/>
        <family val="1"/>
      </rPr>
      <t>)</t>
    </r>
  </si>
  <si>
    <t>各地市場上市公司股份之市值 (主板及並行市場)  (於2005年10月)</t>
  </si>
  <si>
    <t>西班牙交易所（BME）</t>
  </si>
  <si>
    <t>主板</t>
  </si>
  <si>
    <t>創業板</t>
  </si>
  <si>
    <t>2005</t>
  </si>
  <si>
    <t>2000</t>
  </si>
  <si>
    <t>1997</t>
  </si>
  <si>
    <t>2003</t>
  </si>
  <si>
    <t>2002</t>
  </si>
  <si>
    <t>2004</t>
  </si>
  <si>
    <t>億元</t>
  </si>
  <si>
    <t>(2004 年12月31日)</t>
  </si>
  <si>
    <t>(2004 年)</t>
  </si>
  <si>
    <r>
      <t xml:space="preserve">         </t>
    </r>
    <r>
      <rPr>
        <sz val="12"/>
        <rFont val="Wingdings"/>
        <family val="0"/>
      </rPr>
      <t>§</t>
    </r>
    <r>
      <rPr>
        <sz val="12"/>
        <rFont val="Times New Roman"/>
        <family val="1"/>
      </rPr>
      <t xml:space="preserve"> 其他</t>
    </r>
  </si>
  <si>
    <r>
      <t xml:space="preserve">         </t>
    </r>
    <r>
      <rPr>
        <sz val="12"/>
        <rFont val="Wingdings"/>
        <family val="0"/>
      </rPr>
      <t>§</t>
    </r>
    <r>
      <rPr>
        <sz val="12"/>
        <rFont val="Times New Roman"/>
        <family val="1"/>
      </rPr>
      <t xml:space="preserve"> 房地產投資信託基金</t>
    </r>
  </si>
  <si>
    <t>(2004年)</t>
  </si>
  <si>
    <r>
      <t xml:space="preserve">      - </t>
    </r>
    <r>
      <rPr>
        <sz val="12"/>
        <rFont val="細明體"/>
        <family val="3"/>
      </rPr>
      <t>首次上市集資額</t>
    </r>
  </si>
  <si>
    <r>
      <t xml:space="preserve">      - </t>
    </r>
    <r>
      <rPr>
        <sz val="12"/>
        <rFont val="細明體"/>
        <family val="3"/>
      </rPr>
      <t>上市後集資額</t>
    </r>
  </si>
  <si>
    <r>
      <t xml:space="preserve">      - </t>
    </r>
    <r>
      <rPr>
        <sz val="12"/>
        <rFont val="細明體"/>
        <family val="3"/>
      </rPr>
      <t>認股權證</t>
    </r>
  </si>
  <si>
    <r>
      <t xml:space="preserve">      - </t>
    </r>
    <r>
      <rPr>
        <sz val="12"/>
        <rFont val="細明體"/>
        <family val="3"/>
      </rPr>
      <t>股票掛鉤票據</t>
    </r>
  </si>
  <si>
    <r>
      <t xml:space="preserve">      - </t>
    </r>
    <r>
      <rPr>
        <sz val="12"/>
        <rFont val="細明體"/>
        <family val="3"/>
      </rPr>
      <t>債券</t>
    </r>
  </si>
  <si>
    <t>*  交易所參與者及交易權持有人平均持有之交易權數目 = 所持有的交易權總數/交易所參與者及交易權持有人總數。</t>
  </si>
  <si>
    <t>*</t>
  </si>
  <si>
    <t>^</t>
  </si>
  <si>
    <t>21 - 22</t>
  </si>
  <si>
    <r>
      <t>市值</t>
    </r>
    <r>
      <rPr>
        <b/>
        <vertAlign val="superscript"/>
        <sz val="13"/>
        <rFont val="細明體"/>
        <family val="3"/>
      </rPr>
      <t>#</t>
    </r>
  </si>
  <si>
    <t>衍生權證成交金額</t>
  </si>
  <si>
    <t>#</t>
  </si>
  <si>
    <t>頁 1</t>
  </si>
  <si>
    <t>頁 2</t>
  </si>
  <si>
    <t>(合約張數)</t>
  </si>
  <si>
    <t>上市公司數目*</t>
  </si>
  <si>
    <t>全年新上市公司數目*</t>
  </si>
  <si>
    <r>
      <t xml:space="preserve">    -  </t>
    </r>
    <r>
      <rPr>
        <sz val="12"/>
        <rFont val="細明體"/>
        <family val="3"/>
      </rPr>
      <t>單位信託基金及互惠基金</t>
    </r>
  </si>
  <si>
    <r>
      <t xml:space="preserve">         </t>
    </r>
    <r>
      <rPr>
        <sz val="12"/>
        <rFont val="Wingdings"/>
        <family val="0"/>
      </rPr>
      <t>§</t>
    </r>
    <r>
      <rPr>
        <sz val="12"/>
        <rFont val="Times New Roman"/>
        <family val="1"/>
      </rPr>
      <t xml:space="preserve"> </t>
    </r>
    <r>
      <rPr>
        <sz val="12"/>
        <rFont val="細明體"/>
        <family val="3"/>
      </rPr>
      <t>交易所買賣基金</t>
    </r>
    <r>
      <rPr>
        <vertAlign val="superscript"/>
        <sz val="12"/>
        <rFont val="細明體"/>
        <family val="3"/>
      </rPr>
      <t>+</t>
    </r>
  </si>
  <si>
    <r>
      <t xml:space="preserve">         </t>
    </r>
    <r>
      <rPr>
        <sz val="12"/>
        <rFont val="Wingdings"/>
        <family val="0"/>
      </rPr>
      <t>§</t>
    </r>
    <r>
      <rPr>
        <sz val="12"/>
        <rFont val="Times New Roman"/>
        <family val="1"/>
      </rPr>
      <t xml:space="preserve"> </t>
    </r>
    <r>
      <rPr>
        <sz val="12"/>
        <rFont val="細明體"/>
        <family val="3"/>
      </rPr>
      <t>衍生權證</t>
    </r>
  </si>
  <si>
    <r>
      <t xml:space="preserve">         </t>
    </r>
    <r>
      <rPr>
        <sz val="12"/>
        <rFont val="Wingdings"/>
        <family val="0"/>
      </rPr>
      <t>§</t>
    </r>
    <r>
      <rPr>
        <sz val="12"/>
        <rFont val="Times New Roman"/>
        <family val="1"/>
      </rPr>
      <t xml:space="preserve"> </t>
    </r>
    <r>
      <rPr>
        <sz val="12"/>
        <rFont val="細明體"/>
        <family val="3"/>
      </rPr>
      <t>交易所買賣基金</t>
    </r>
  </si>
  <si>
    <t xml:space="preserve">  其他新上市證券的集資金額 (百萬港元)</t>
  </si>
  <si>
    <r>
      <t xml:space="preserve">全年成交金額 </t>
    </r>
    <r>
      <rPr>
        <b/>
        <vertAlign val="superscript"/>
        <sz val="12"/>
        <rFont val="新細明體"/>
        <family val="1"/>
      </rPr>
      <t>#</t>
    </r>
    <r>
      <rPr>
        <b/>
        <sz val="12"/>
        <rFont val="新細明體"/>
        <family val="1"/>
      </rPr>
      <t xml:space="preserve"> (百萬港元)</t>
    </r>
  </si>
  <si>
    <t>平均每日成交金額 (百萬港元)</t>
  </si>
  <si>
    <t>^ 首隻房地產投資信託基金於2005年11月25日開始交易</t>
  </si>
  <si>
    <t>頁 4</t>
  </si>
  <si>
    <t>頁 3</t>
  </si>
  <si>
    <t>頁 5</t>
  </si>
  <si>
    <t>巴西</t>
  </si>
  <si>
    <t>頁 6</t>
  </si>
  <si>
    <t>頁 8</t>
  </si>
  <si>
    <t>頁 9</t>
  </si>
  <si>
    <t>頁 10</t>
  </si>
  <si>
    <t>中國遠洋</t>
  </si>
  <si>
    <t>東風汽車集團</t>
  </si>
  <si>
    <t>頁 11</t>
  </si>
  <si>
    <t>1,248.6</t>
  </si>
  <si>
    <t>2,759.1</t>
  </si>
  <si>
    <t>1,040.8</t>
  </si>
  <si>
    <t>1,301.7</t>
  </si>
  <si>
    <t>1,674.1</t>
  </si>
  <si>
    <t>1,082.2</t>
  </si>
  <si>
    <t>1,145.2</t>
  </si>
  <si>
    <t>2,651.7</t>
  </si>
  <si>
    <t>5,274.0</t>
  </si>
  <si>
    <t>頁 13</t>
  </si>
  <si>
    <t>頁 15</t>
  </si>
  <si>
    <t>內地企業指下列企業：</t>
  </si>
  <si>
    <r>
      <t>H</t>
    </r>
    <r>
      <rPr>
        <b/>
        <sz val="13"/>
        <rFont val="新細明體"/>
        <family val="1"/>
      </rPr>
      <t>股公司</t>
    </r>
  </si>
  <si>
    <r>
      <t>「</t>
    </r>
    <r>
      <rPr>
        <sz val="13"/>
        <rFont val="Times New Roman"/>
        <family val="1"/>
      </rPr>
      <t>H</t>
    </r>
    <r>
      <rPr>
        <sz val="13"/>
        <rFont val="新細明體"/>
        <family val="1"/>
      </rPr>
      <t>股公司」是指在中國內地註冊成立並由內地政府機構或個人控制的公司。</t>
    </r>
  </si>
  <si>
    <t>「紅籌公司」是指在中國內地以外地區註冊成立並由內地政府機構控制的公司。</t>
  </si>
  <si>
    <t>境外非國有企業</t>
  </si>
  <si>
    <t>境外非國有企業是指在中國內地以外地區註冊成立並由內地個人控制的公司。</t>
  </si>
  <si>
    <t>上市備兌權證總成交金額(2005年1月至11月)</t>
  </si>
  <si>
    <t>股份集資額</t>
  </si>
  <si>
    <t>意大利</t>
  </si>
  <si>
    <t>瑞士</t>
  </si>
  <si>
    <t>上海*</t>
  </si>
  <si>
    <t>新加坡</t>
  </si>
  <si>
    <t>台灣</t>
  </si>
  <si>
    <t>OMX交易所^</t>
  </si>
  <si>
    <t>因各交易所的匯報規則及計算方法有別，成交金額不能完全地作比較</t>
  </si>
  <si>
    <t>頁 14</t>
  </si>
  <si>
    <t>20,205 (30%)</t>
  </si>
  <si>
    <r>
      <t>股份集資總額</t>
    </r>
    <r>
      <rPr>
        <b/>
        <sz val="12"/>
        <rFont val="Times New Roman"/>
        <family val="1"/>
      </rPr>
      <t xml:space="preserve"> (</t>
    </r>
    <r>
      <rPr>
        <b/>
        <sz val="12"/>
        <rFont val="細明體"/>
        <family val="3"/>
      </rPr>
      <t>億港元</t>
    </r>
    <r>
      <rPr>
        <b/>
        <sz val="12"/>
        <rFont val="Times New Roman"/>
        <family val="1"/>
      </rPr>
      <t>)</t>
    </r>
  </si>
  <si>
    <t>1,907 (65%)</t>
  </si>
  <si>
    <t>1,139 (40%)</t>
  </si>
  <si>
    <r>
      <t xml:space="preserve">    </t>
    </r>
    <r>
      <rPr>
        <b/>
        <sz val="12"/>
        <rFont val="Wingdings"/>
        <family val="0"/>
      </rPr>
      <t>§</t>
    </r>
    <r>
      <rPr>
        <b/>
        <sz val="12"/>
        <rFont val="Times New Roman"/>
        <family val="1"/>
      </rPr>
      <t xml:space="preserve"> 首次上市集資額  (億港元)</t>
    </r>
  </si>
  <si>
    <t>頁 16</t>
  </si>
  <si>
    <t>頁 17</t>
  </si>
  <si>
    <t>頁 18</t>
  </si>
  <si>
    <t>*  成交金額計至2005年12月16日</t>
  </si>
  <si>
    <t>頁 19</t>
  </si>
  <si>
    <t>南韓</t>
  </si>
  <si>
    <t>EUREX</t>
  </si>
  <si>
    <t>印度</t>
  </si>
  <si>
    <t>悉尼</t>
  </si>
  <si>
    <t>140億</t>
  </si>
  <si>
    <t>12,973億</t>
  </si>
  <si>
    <t>中央結算系統統計資料</t>
  </si>
  <si>
    <t xml:space="preserve">       </t>
  </si>
  <si>
    <t>經中央結算系統處理的投資者交收指示</t>
  </si>
  <si>
    <t>頁 21</t>
  </si>
  <si>
    <r>
      <t>(</t>
    </r>
    <r>
      <rPr>
        <b/>
        <sz val="12"/>
        <rFont val="PMingLiU"/>
        <family val="1"/>
      </rPr>
      <t>每日平均數</t>
    </r>
    <r>
      <rPr>
        <b/>
        <sz val="12"/>
        <rFont val="Times New Roman"/>
        <family val="1"/>
      </rPr>
      <t>)</t>
    </r>
  </si>
  <si>
    <r>
      <t xml:space="preserve">-     </t>
    </r>
    <r>
      <rPr>
        <sz val="12"/>
        <rFont val="細明體"/>
        <family val="3"/>
      </rPr>
      <t>交易宗數</t>
    </r>
  </si>
  <si>
    <r>
      <t xml:space="preserve">-     </t>
    </r>
    <r>
      <rPr>
        <sz val="12"/>
        <rFont val="PMingLiU"/>
        <family val="1"/>
      </rPr>
      <t>市值</t>
    </r>
  </si>
  <si>
    <r>
      <t>160</t>
    </r>
    <r>
      <rPr>
        <sz val="12"/>
        <color indexed="8"/>
        <rFont val="PMingLiU"/>
        <family val="1"/>
      </rPr>
      <t>億元</t>
    </r>
  </si>
  <si>
    <r>
      <t xml:space="preserve">-     </t>
    </r>
    <r>
      <rPr>
        <sz val="12"/>
        <rFont val="PMingLiU"/>
        <family val="1"/>
      </rPr>
      <t>涉及股數</t>
    </r>
  </si>
  <si>
    <r>
      <t>經中央結算系統處理的交收指示</t>
    </r>
    <r>
      <rPr>
        <b/>
        <sz val="12"/>
        <rFont val="Times New Roman"/>
        <family val="1"/>
      </rPr>
      <t xml:space="preserve"> 
(</t>
    </r>
    <r>
      <rPr>
        <b/>
        <sz val="12"/>
        <rFont val="PMingLiU"/>
        <family val="1"/>
      </rPr>
      <t>每日平均數</t>
    </r>
    <r>
      <rPr>
        <b/>
        <sz val="12"/>
        <rFont val="Times New Roman"/>
        <family val="1"/>
      </rPr>
      <t>)</t>
    </r>
  </si>
  <si>
    <r>
      <t xml:space="preserve">-     </t>
    </r>
    <r>
      <rPr>
        <sz val="12"/>
        <rFont val="PMingLiU"/>
        <family val="1"/>
      </rPr>
      <t>交收指示數目</t>
    </r>
  </si>
  <si>
    <r>
      <t>380</t>
    </r>
    <r>
      <rPr>
        <sz val="12"/>
        <color indexed="8"/>
        <rFont val="PMingLiU"/>
        <family val="1"/>
      </rPr>
      <t>億元</t>
    </r>
  </si>
  <si>
    <r>
      <t>118</t>
    </r>
    <r>
      <rPr>
        <sz val="12"/>
        <color indexed="8"/>
        <rFont val="PMingLiU"/>
        <family val="1"/>
      </rPr>
      <t>億</t>
    </r>
  </si>
  <si>
    <t>頁 22</t>
  </si>
  <si>
    <r>
      <t xml:space="preserve">-      </t>
    </r>
    <r>
      <rPr>
        <sz val="12"/>
        <rFont val="PMingLiU"/>
        <family val="1"/>
      </rPr>
      <t>涉及經紀數目</t>
    </r>
  </si>
  <si>
    <r>
      <t xml:space="preserve">-      </t>
    </r>
    <r>
      <rPr>
        <sz val="12"/>
        <rFont val="PMingLiU"/>
        <family val="1"/>
      </rPr>
      <t>補購宗數</t>
    </r>
  </si>
  <si>
    <r>
      <t xml:space="preserve">-      </t>
    </r>
    <r>
      <rPr>
        <sz val="12"/>
        <rFont val="PMingLiU"/>
        <family val="1"/>
      </rPr>
      <t>補購涉及金額</t>
    </r>
  </si>
  <si>
    <r>
      <t>370</t>
    </r>
    <r>
      <rPr>
        <sz val="12"/>
        <color indexed="8"/>
        <rFont val="PMingLiU"/>
        <family val="1"/>
      </rPr>
      <t>萬元</t>
    </r>
  </si>
  <si>
    <r>
      <t xml:space="preserve">-      </t>
    </r>
    <r>
      <rPr>
        <sz val="12"/>
        <rFont val="細明體"/>
        <family val="3"/>
      </rPr>
      <t>股數</t>
    </r>
  </si>
  <si>
    <r>
      <t>12,177</t>
    </r>
    <r>
      <rPr>
        <sz val="12"/>
        <rFont val="PMingLiU"/>
        <family val="1"/>
      </rPr>
      <t>億</t>
    </r>
  </si>
  <si>
    <r>
      <t>24,650</t>
    </r>
    <r>
      <rPr>
        <sz val="12"/>
        <rFont val="PMingLiU"/>
        <family val="1"/>
      </rPr>
      <t>億元</t>
    </r>
  </si>
  <si>
    <t>頁 23</t>
  </si>
  <si>
    <r>
      <t>交易所參與者</t>
    </r>
    <r>
      <rPr>
        <b/>
        <vertAlign val="superscript"/>
        <sz val="12"/>
        <rFont val="新細明體"/>
        <family val="1"/>
      </rPr>
      <t xml:space="preserve"> </t>
    </r>
    <r>
      <rPr>
        <b/>
        <vertAlign val="superscript"/>
        <sz val="12"/>
        <rFont val="Wingdings"/>
        <family val="0"/>
      </rPr>
      <t>²</t>
    </r>
  </si>
  <si>
    <r>
      <t xml:space="preserve"> </t>
    </r>
    <r>
      <rPr>
        <sz val="12"/>
        <rFont val="細明體"/>
        <family val="3"/>
      </rPr>
      <t>不適用</t>
    </r>
  </si>
  <si>
    <r>
      <t>交易權持有人</t>
    </r>
    <r>
      <rPr>
        <b/>
        <vertAlign val="superscript"/>
        <sz val="12"/>
        <rFont val="Symbol"/>
        <family val="1"/>
      </rPr>
      <t>W</t>
    </r>
  </si>
  <si>
    <t>頁 20</t>
  </si>
  <si>
    <r>
      <t xml:space="preserve"> </t>
    </r>
    <r>
      <rPr>
        <sz val="12"/>
        <rFont val="Wingdings"/>
        <family val="0"/>
      </rPr>
      <t>§</t>
    </r>
    <r>
      <rPr>
        <sz val="12"/>
        <rFont val="Times New Roman"/>
        <family val="1"/>
      </rPr>
      <t xml:space="preserve"> </t>
    </r>
  </si>
  <si>
    <r>
      <t>§</t>
    </r>
    <r>
      <rPr>
        <sz val="12"/>
        <rFont val="Times New Roman"/>
        <family val="1"/>
      </rPr>
      <t xml:space="preserve"> </t>
    </r>
  </si>
  <si>
    <t>23 - 24</t>
  </si>
  <si>
    <r>
      <t xml:space="preserve">         </t>
    </r>
    <r>
      <rPr>
        <sz val="12"/>
        <rFont val="Wingdings"/>
        <family val="0"/>
      </rPr>
      <t>§</t>
    </r>
    <r>
      <rPr>
        <sz val="12"/>
        <rFont val="Times New Roman"/>
        <family val="1"/>
      </rPr>
      <t xml:space="preserve"> 房地產投資信託基金^</t>
    </r>
  </si>
  <si>
    <t>其他</t>
  </si>
  <si>
    <t>上海</t>
  </si>
  <si>
    <t>深圳</t>
  </si>
  <si>
    <t>2005年10月市值</t>
  </si>
  <si>
    <t>2004年12月市值</t>
  </si>
  <si>
    <t xml:space="preserve">       % 變幅</t>
  </si>
  <si>
    <t>頁 7</t>
  </si>
  <si>
    <t>1,485 (91%)</t>
  </si>
  <si>
    <t>芝加哥期貨交易所</t>
  </si>
  <si>
    <t>美國證券交易所</t>
  </si>
  <si>
    <t>芝加哥期權交易所</t>
  </si>
  <si>
    <t>美國費城證券交易所</t>
  </si>
  <si>
    <r>
      <t>*</t>
    </r>
    <r>
      <rPr>
        <sz val="10"/>
        <rFont val="Times New Roman"/>
        <family val="1"/>
      </rPr>
      <t xml:space="preserve"> </t>
    </r>
    <r>
      <rPr>
        <sz val="10"/>
        <rFont val="細明體"/>
        <family val="3"/>
      </rPr>
      <t>數字並不包括股份以外的其他上市證券例如房地產投資信託基金及政府債券</t>
    </r>
  </si>
  <si>
    <t>結算參與者的狀況</t>
  </si>
  <si>
    <t>於2005年12月16日</t>
  </si>
  <si>
    <t>於2004年12月31日</t>
  </si>
  <si>
    <t>經紀參與者</t>
  </si>
  <si>
    <t>結算機構參與者</t>
  </si>
  <si>
    <t>託管商參與者</t>
  </si>
  <si>
    <t>股份承押人參與者</t>
  </si>
  <si>
    <t>期貨結算公司</t>
  </si>
  <si>
    <t>結算參與者</t>
  </si>
  <si>
    <t>全面結算參與者</t>
  </si>
  <si>
    <t>聯交所期權結算所</t>
  </si>
  <si>
    <t>直接結算參與者</t>
  </si>
  <si>
    <t>註：</t>
  </si>
  <si>
    <t>經紀參與者必須為聯交所的交易所參與者。</t>
  </si>
  <si>
    <t>結算機構參與者必須為營運中央證券結算及交收系統或中央證券存管系統的機構。現時唯一的結算機構參與者為聯交所期權結算所。</t>
  </si>
  <si>
    <t>託管商參與者必須屬《銀行業條例》所指的認可機構、《受託人條例》所指的信託公司或《證券及期貨條例》所指的持牌法團。</t>
  </si>
  <si>
    <t>股份承押人參與者必須屬《銀行業條例》所指的認可機構或根據《放債人條例》領有牌照的放債人。</t>
  </si>
  <si>
    <t>結算參與者及全面結算參與者必須為期交所的交易所參與者。</t>
  </si>
  <si>
    <t>結算參與者可為本身完成的期貨合約及/或期權合約進行結算。</t>
  </si>
  <si>
    <t>直接結算參與者及全面結算參與者必須為聯交所的期權買賣交易所參與者。</t>
  </si>
  <si>
    <t>直接結算參與者可為本身完成的股票期權合約進行結算。</t>
  </si>
  <si>
    <t>全面結算參與者可為本身完成的股票期權合約進行結算，及可為與其訂有結算協議的非結算參與者的股票期權合約進行結算。</t>
  </si>
  <si>
    <t>頁 24</t>
  </si>
  <si>
    <t>全面結算參與者可為本身完成的期貨合約及/或期權合約進行結算，及可為與其訂有結算協議的非結算參與者的期貨合約及/或期權合約進行結算。</t>
  </si>
  <si>
    <r>
      <t>中國人壽</t>
    </r>
    <r>
      <rPr>
        <sz val="13"/>
        <rFont val="Times New Roman"/>
        <family val="1"/>
      </rPr>
      <t xml:space="preserve"> </t>
    </r>
  </si>
  <si>
    <t xml:space="preserve">中國石油化工 </t>
  </si>
  <si>
    <r>
      <t xml:space="preserve">    </t>
    </r>
    <r>
      <rPr>
        <b/>
        <sz val="12"/>
        <rFont val="Wingdings"/>
        <family val="0"/>
      </rPr>
      <t>§</t>
    </r>
    <r>
      <rPr>
        <b/>
        <sz val="12"/>
        <rFont val="Times New Roman"/>
        <family val="1"/>
      </rPr>
      <t xml:space="preserve"> 上市後集資額  (億港元)</t>
    </r>
  </si>
  <si>
    <t>頁 12</t>
  </si>
  <si>
    <t>235億</t>
  </si>
  <si>
    <r>
      <t>162</t>
    </r>
    <r>
      <rPr>
        <sz val="12"/>
        <color indexed="8"/>
        <rFont val="PMingLiU"/>
        <family val="1"/>
      </rPr>
      <t>億</t>
    </r>
  </si>
  <si>
    <r>
      <t>1.19億</t>
    </r>
    <r>
      <rPr>
        <sz val="12"/>
        <color indexed="8"/>
        <rFont val="PMingLiU"/>
        <family val="1"/>
      </rPr>
      <t>元</t>
    </r>
  </si>
  <si>
    <t>6,980萬</t>
  </si>
  <si>
    <r>
      <t>8,220</t>
    </r>
    <r>
      <rPr>
        <sz val="12"/>
        <color indexed="8"/>
        <rFont val="PMingLiU"/>
        <family val="1"/>
      </rPr>
      <t>萬</t>
    </r>
  </si>
  <si>
    <t>2005年12月16日</t>
  </si>
  <si>
    <t>2004年12月31日</t>
  </si>
  <si>
    <r>
      <t xml:space="preserve">-     </t>
    </r>
    <r>
      <rPr>
        <sz val="12"/>
        <rFont val="PMingLiU"/>
        <family val="1"/>
      </rPr>
      <t>獲納入系統的證券佔已發行股本總數的百分比</t>
    </r>
  </si>
  <si>
    <r>
      <t>以「持續淨額交收」的交易於到期交收日</t>
    </r>
    <r>
      <rPr>
        <b/>
        <sz val="12"/>
        <rFont val="Times New Roman"/>
        <family val="1"/>
      </rPr>
      <t xml:space="preserve">(T+2)
</t>
    </r>
    <r>
      <rPr>
        <b/>
        <sz val="12"/>
        <rFont val="PMingLiU"/>
        <family val="1"/>
      </rPr>
      <t>的交收效率</t>
    </r>
    <r>
      <rPr>
        <b/>
        <sz val="12"/>
        <rFont val="Times New Roman"/>
        <family val="1"/>
      </rPr>
      <t>(</t>
    </r>
    <r>
      <rPr>
        <b/>
        <sz val="12"/>
        <rFont val="PMingLiU"/>
        <family val="1"/>
      </rPr>
      <t>每日平均數</t>
    </r>
    <r>
      <rPr>
        <b/>
        <sz val="12"/>
        <rFont val="Times New Roman"/>
        <family val="1"/>
      </rPr>
      <t>)</t>
    </r>
  </si>
  <si>
    <t>以「持續淨額交收」的交易於到期交收翌日(T+3)
的交收效率(每日平均數)</t>
  </si>
  <si>
    <r>
      <t xml:space="preserve">#   </t>
    </r>
    <r>
      <rPr>
        <sz val="10"/>
        <rFont val="細明體"/>
        <family val="3"/>
      </rPr>
      <t>成交金額並不包括以外幣作為買賣貨幣之交易，</t>
    </r>
    <r>
      <rPr>
        <sz val="10"/>
        <rFont val="Times New Roman"/>
        <family val="1"/>
      </rPr>
      <t>iShares</t>
    </r>
    <r>
      <rPr>
        <sz val="10"/>
        <rFont val="細明體"/>
        <family val="3"/>
      </rPr>
      <t>成交金額除外</t>
    </r>
  </si>
  <si>
    <t>成交合約張數</t>
  </si>
  <si>
    <t>(百萬)</t>
  </si>
  <si>
    <t>2005年市場創新紀錄</t>
  </si>
  <si>
    <t>證券市場創新紀錄</t>
  </si>
  <si>
    <t>總成交金額</t>
  </si>
  <si>
    <t>證券成交紀錄創新高</t>
  </si>
  <si>
    <t>首次公開招股籌集新資金創紀錄</t>
  </si>
  <si>
    <t>衍生產品市場創新紀錄</t>
  </si>
  <si>
    <r>
      <t xml:space="preserve"> +</t>
    </r>
    <r>
      <rPr>
        <sz val="10"/>
        <rFont val="Times New Roman"/>
        <family val="1"/>
      </rPr>
      <t xml:space="preserve">  並未包括試驗計劃下兩隻非上市可交易的 iShares</t>
    </r>
  </si>
  <si>
    <r>
      <t xml:space="preserve">      - </t>
    </r>
    <r>
      <rPr>
        <sz val="12"/>
        <rFont val="細明體"/>
        <family val="3"/>
      </rPr>
      <t>單位信託基金及互惠基金</t>
    </r>
  </si>
  <si>
    <r>
      <t xml:space="preserve">    - </t>
    </r>
    <r>
      <rPr>
        <sz val="12"/>
        <rFont val="細明體"/>
        <family val="3"/>
      </rPr>
      <t>單位信託基金及互惠基金</t>
    </r>
  </si>
  <si>
    <r>
      <t>資料來源</t>
    </r>
    <r>
      <rPr>
        <sz val="10"/>
        <rFont val="Times New Roman"/>
        <family val="1"/>
      </rPr>
      <t xml:space="preserve">: </t>
    </r>
    <r>
      <rPr>
        <sz val="10"/>
        <rFont val="細明體"/>
        <family val="3"/>
      </rPr>
      <t>國際證券交易所聯會</t>
    </r>
    <r>
      <rPr>
        <sz val="10"/>
        <rFont val="Times New Roman"/>
        <family val="1"/>
      </rPr>
      <t xml:space="preserve"> (</t>
    </r>
    <r>
      <rPr>
        <sz val="10"/>
        <rFont val="細明體"/>
        <family val="3"/>
      </rPr>
      <t>不包括沒有數據提供的交易所</t>
    </r>
    <r>
      <rPr>
        <sz val="10"/>
        <rFont val="Times New Roman"/>
        <family val="1"/>
      </rPr>
      <t>)</t>
    </r>
  </si>
  <si>
    <t>股份集資額及新上市公司數目</t>
  </si>
  <si>
    <t>新上市公司數目</t>
  </si>
  <si>
    <r>
      <t>2005</t>
    </r>
    <r>
      <rPr>
        <b/>
        <sz val="14"/>
        <rFont val="細明體"/>
        <family val="3"/>
      </rPr>
      <t>年首</t>
    </r>
    <r>
      <rPr>
        <b/>
        <sz val="14"/>
        <rFont val="Times New Roman"/>
        <family val="1"/>
      </rPr>
      <t>10</t>
    </r>
    <r>
      <rPr>
        <b/>
        <sz val="14"/>
        <rFont val="細明體"/>
        <family val="3"/>
      </rPr>
      <t>家上市集資額最高的香港新上市公司</t>
    </r>
  </si>
  <si>
    <t>數字並不包括股份以外的其他上市證券例如歸類為單位信託基金的房地產投資信託基金。</t>
  </si>
  <si>
    <t>領匯房產基金(0823)透過首次上市招股籌得216億元。</t>
  </si>
  <si>
    <t>* 上海證券交易所由2005年8月才開始提供備兌權證買賣</t>
  </si>
  <si>
    <t>^ OMX 交易所的數字只包括赫爾辛基證券交易所及斯德哥爾摩交易所，其他OMX 交易所並沒有備兌權證交易</t>
  </si>
  <si>
    <t>紅籌公司</t>
  </si>
  <si>
    <r>
      <t>1993</t>
    </r>
    <r>
      <rPr>
        <b/>
        <sz val="12"/>
        <rFont val="細明體"/>
        <family val="3"/>
      </rPr>
      <t>年</t>
    </r>
    <r>
      <rPr>
        <b/>
        <sz val="12"/>
        <rFont val="Times New Roman"/>
        <family val="1"/>
      </rPr>
      <t>1</t>
    </r>
    <r>
      <rPr>
        <b/>
        <sz val="12"/>
        <rFont val="細明體"/>
        <family val="3"/>
      </rPr>
      <t>月以來的股份集資總額</t>
    </r>
    <r>
      <rPr>
        <b/>
        <sz val="12"/>
        <rFont val="Times New Roman"/>
        <family val="1"/>
      </rPr>
      <t xml:space="preserve"> (</t>
    </r>
    <r>
      <rPr>
        <b/>
        <sz val="12"/>
        <rFont val="細明體"/>
        <family val="3"/>
      </rPr>
      <t>億港元</t>
    </r>
    <r>
      <rPr>
        <b/>
        <sz val="12"/>
        <rFont val="Times New Roman"/>
        <family val="1"/>
      </rPr>
      <t>)</t>
    </r>
  </si>
  <si>
    <t>括號內為內地企業佔股本證券市場的百分比</t>
  </si>
  <si>
    <t>* 2005年12月16日數字</t>
  </si>
  <si>
    <t>境外非國有企業
全年總成交金額</t>
  </si>
  <si>
    <t>內地企業
全年總成交金額</t>
  </si>
  <si>
    <r>
      <t>²</t>
    </r>
    <r>
      <rPr>
        <sz val="12"/>
        <rFont val="Times New Roman"/>
        <family val="1"/>
      </rPr>
      <t xml:space="preserve"> </t>
    </r>
    <r>
      <rPr>
        <sz val="11"/>
        <rFont val="Times New Roman"/>
        <family val="1"/>
      </rPr>
      <t>2005年12月16日數字</t>
    </r>
  </si>
  <si>
    <r>
      <t>r</t>
    </r>
    <r>
      <rPr>
        <vertAlign val="superscript"/>
        <sz val="12"/>
        <rFont val="Times New Roman"/>
        <family val="1"/>
      </rPr>
      <t xml:space="preserve"> </t>
    </r>
    <r>
      <rPr>
        <sz val="11"/>
        <rFont val="Times New Roman"/>
        <family val="1"/>
      </rPr>
      <t>道瓊斯工業平均指數期貨於2005年3月21日起停止買賣</t>
    </r>
  </si>
  <si>
    <t>芝加哥商品交易所</t>
  </si>
  <si>
    <t>資料來源：國際證券交易所聯會(不包括沒有數據提供的交易所)</t>
  </si>
  <si>
    <t>數字包括股票期權、單一股票期貨、股票指數期權及期貨以及債券期權及期貨</t>
  </si>
  <si>
    <t>注意：每張合約金額不盡相同</t>
  </si>
  <si>
    <t>1.009億元</t>
  </si>
  <si>
    <r>
      <t>在T+3</t>
    </r>
    <r>
      <rPr>
        <b/>
        <sz val="12"/>
        <rFont val="PMingLiU"/>
        <family val="1"/>
      </rPr>
      <t>日進行補購(每日平均數)</t>
    </r>
  </si>
  <si>
    <t>合夥商號</t>
  </si>
  <si>
    <r>
      <t>²</t>
    </r>
    <r>
      <rPr>
        <sz val="10"/>
        <rFont val="新細明體"/>
        <family val="1"/>
      </rPr>
      <t xml:space="preserve">  </t>
    </r>
    <r>
      <rPr>
        <sz val="10"/>
        <rFont val="Times New Roman"/>
        <family val="1"/>
      </rPr>
      <t>聯交所及期交所規定，任何人士必須持有關交易所的交易權，方可註冊成為相關交易所的參與者</t>
    </r>
  </si>
  <si>
    <r>
      <t>W</t>
    </r>
    <r>
      <rPr>
        <sz val="10"/>
        <rFont val="新細明體"/>
        <family val="1"/>
      </rPr>
      <t xml:space="preserve">  </t>
    </r>
    <r>
      <rPr>
        <sz val="10"/>
        <rFont val="Times New Roman"/>
        <family val="1"/>
      </rPr>
      <t>聯交所交易權持有人指 (i) 於2000年3月6日交易所完成合併時的聯交所非開業會員；及 (ii) 聯交所規則作修訂後，於2005年4月1日起不再是聯交所參與者</t>
    </r>
    <r>
      <rPr>
        <sz val="10"/>
        <rFont val="新細明體"/>
        <family val="1"/>
      </rPr>
      <t>　</t>
    </r>
  </si>
  <si>
    <t xml:space="preserve">   而現時僅持有聯交所交易權的前聯交所個人參與者</t>
  </si>
  <si>
    <r>
      <t xml:space="preserve">   </t>
    </r>
    <r>
      <rPr>
        <sz val="10"/>
        <rFont val="Times New Roman"/>
        <family val="1"/>
      </rPr>
      <t>期交所交易權持有人指已辭任參與者而現僅持有期交所交易權的前期交所會員/參與者</t>
    </r>
  </si>
  <si>
    <t xml:space="preserve">    於2005年12月16日，聯交所交易權總數為922，期交所交易權總數為225</t>
  </si>
  <si>
    <r>
      <t>香港首</t>
    </r>
    <r>
      <rPr>
        <b/>
        <sz val="14"/>
        <rFont val="Times New Roman"/>
        <family val="1"/>
      </rPr>
      <t>10</t>
    </r>
    <r>
      <rPr>
        <b/>
        <sz val="14"/>
        <rFont val="細明體"/>
        <family val="3"/>
      </rPr>
      <t>家上市集資額最高的新上市公司</t>
    </r>
  </si>
  <si>
    <r>
      <t xml:space="preserve">-     </t>
    </r>
    <r>
      <rPr>
        <sz val="12"/>
        <rFont val="PMingLiU"/>
        <family val="1"/>
      </rPr>
      <t>獲納入系統的證券佔總市值的百分比</t>
    </r>
  </si>
  <si>
    <t>開業</t>
  </si>
  <si>
    <t>非開業</t>
  </si>
  <si>
    <r>
      <t>(</t>
    </r>
    <r>
      <rPr>
        <sz val="11"/>
        <rFont val="細明體"/>
        <family val="3"/>
      </rPr>
      <t>億港元</t>
    </r>
    <r>
      <rPr>
        <sz val="11"/>
        <rFont val="Times New Roman"/>
        <family val="1"/>
      </rPr>
      <t>)</t>
    </r>
  </si>
  <si>
    <t>首次上市集資總額</t>
  </si>
  <si>
    <t>上市後集資總額</t>
  </si>
  <si>
    <t>股份集資總額及新上市公司總數目(主板及創業板)</t>
  </si>
  <si>
    <t>主板及創業板</t>
  </si>
  <si>
    <t>紅籌股市值</t>
  </si>
  <si>
    <t>內地企業市值</t>
  </si>
  <si>
    <t>境外非國有企業市值</t>
  </si>
  <si>
    <t>內地企業佔股本市場
總市值百分比</t>
  </si>
  <si>
    <t>於年度結算日</t>
  </si>
  <si>
    <t>內地發行人數目</t>
  </si>
  <si>
    <r>
      <t>H</t>
    </r>
    <r>
      <rPr>
        <b/>
        <sz val="12"/>
        <rFont val="細明體"/>
        <family val="3"/>
      </rPr>
      <t>股發行人數目</t>
    </r>
  </si>
  <si>
    <t>紅籌股發行人數目</t>
  </si>
  <si>
    <t>內地企業佔股本證券市場
上市公司數目百分比</t>
  </si>
  <si>
    <t>至12月21日</t>
  </si>
  <si>
    <t>(2005年12月21日)</t>
  </si>
  <si>
    <r>
      <t>H</t>
    </r>
    <r>
      <rPr>
        <b/>
        <sz val="13"/>
        <rFont val="細明體"/>
        <family val="3"/>
      </rPr>
      <t>股透過首次公開招股的集資額</t>
    </r>
  </si>
  <si>
    <t>+</t>
  </si>
  <si>
    <t>數字代表所有在主板及創業板上市的股本證券總市值，當中並不包括其他上市證券例如房地產投資信託基金及政府債券的市值。</t>
  </si>
  <si>
    <t>房地產投資信託基金歸類為單位信託基金，因此並不包括在此數字內。截至2005年12月21日，領匯房產基金(0823)、</t>
  </si>
  <si>
    <t>除牌公司數目</t>
  </si>
  <si>
    <t>新上市公司總數目</t>
  </si>
  <si>
    <t>頁 26</t>
  </si>
  <si>
    <t>頁 25</t>
  </si>
  <si>
    <t>3 - 15</t>
  </si>
  <si>
    <t>16 - 20</t>
  </si>
  <si>
    <t>25 - 26</t>
  </si>
  <si>
    <r>
      <t xml:space="preserve">2005年市場創新紀錄 </t>
    </r>
    <r>
      <rPr>
        <sz val="14"/>
        <color indexed="8"/>
        <rFont val="Times New Roman"/>
        <family val="1"/>
      </rPr>
      <t>(截至2005年12月21日)</t>
    </r>
  </si>
  <si>
    <t>(截至12月21日)</t>
  </si>
  <si>
    <t>81.1</t>
  </si>
  <si>
    <t>310.9</t>
  </si>
  <si>
    <t>312.2</t>
  </si>
  <si>
    <t>816.5</t>
  </si>
  <si>
    <t>1,659.2</t>
  </si>
  <si>
    <t>59.5</t>
  </si>
  <si>
    <t>155.6</t>
  </si>
  <si>
    <t>1,325.6</t>
  </si>
  <si>
    <t>3,339.8</t>
  </si>
  <si>
    <t>369.9</t>
  </si>
  <si>
    <t>449.7</t>
  </si>
  <si>
    <t>564.4</t>
  </si>
  <si>
    <t>570.7</t>
  </si>
  <si>
    <t>1,520.5</t>
  </si>
  <si>
    <t>r</t>
  </si>
  <si>
    <t>衍生權證及股本權證全年成交金額及新上市數目</t>
  </si>
  <si>
    <t>衍生權證
全年成交金額</t>
  </si>
  <si>
    <t>新上市的
衍生權證數目</t>
  </si>
  <si>
    <t>股本權證
全年成交金額</t>
  </si>
  <si>
    <t>新上市的
股本權證數目</t>
  </si>
  <si>
    <r>
      <t>衍生權證及股本
權證全年成交金額</t>
    </r>
    <r>
      <rPr>
        <b/>
        <sz val="13"/>
        <rFont val="Times New Roman"/>
        <family val="1"/>
      </rPr>
      <t xml:space="preserve"> </t>
    </r>
  </si>
  <si>
    <r>
      <t>新上市的衍生權證及
股本權證數目</t>
    </r>
    <r>
      <rPr>
        <b/>
        <sz val="13"/>
        <rFont val="Times New Roman"/>
        <family val="1"/>
      </rPr>
      <t xml:space="preserve"> </t>
    </r>
  </si>
  <si>
    <t xml:space="preserve">    數字亦不包括試驗計劃下非上市可交易的股份。</t>
  </si>
  <si>
    <t xml:space="preserve">    為67家(主板：57家；創業板：10 家)</t>
  </si>
  <si>
    <r>
      <t xml:space="preserve">市值 (億港元) </t>
    </r>
    <r>
      <rPr>
        <b/>
        <vertAlign val="superscript"/>
        <sz val="12"/>
        <rFont val="Wingdings"/>
        <family val="0"/>
      </rPr>
      <t>²</t>
    </r>
  </si>
  <si>
    <r>
      <t>²</t>
    </r>
    <r>
      <rPr>
        <sz val="10"/>
        <rFont val="Times New Roman"/>
        <family val="1"/>
      </rPr>
      <t xml:space="preserve"> 數字代表所有股本證券總市值，當中並不包括其他上市證券例如房地產投資信託基金及政府債券的市值。數字亦不包括試驗計劃下非上市可交易的股份。</t>
    </r>
  </si>
  <si>
    <t>股份集資總額 (2005年1月至9月)</t>
  </si>
  <si>
    <t>創業板自1999年11月開始運作。該日期之前的數字只反映主板的表現</t>
  </si>
  <si>
    <t>集資總額 (百萬元)</t>
  </si>
  <si>
    <t xml:space="preserve">  股份集資總額 (百萬元)</t>
  </si>
  <si>
    <r>
      <t xml:space="preserve">首次公開招股集資額 </t>
    </r>
    <r>
      <rPr>
        <b/>
        <vertAlign val="superscript"/>
        <sz val="13"/>
        <rFont val="Times New Roman"/>
        <family val="1"/>
      </rPr>
      <t>+</t>
    </r>
    <r>
      <rPr>
        <b/>
        <sz val="13"/>
        <rFont val="Times New Roman"/>
        <family val="1"/>
      </rPr>
      <t>^</t>
    </r>
  </si>
  <si>
    <t>首次公開招股集資金額首次超越上市後的集資額。於2005年12月21日，新上市公司數目(不包括房地產投資信託基金)</t>
  </si>
  <si>
    <r>
      <t>^</t>
    </r>
    <r>
      <rPr>
        <sz val="10"/>
        <rFont val="Times New Roman"/>
        <family val="1"/>
      </rPr>
      <t xml:space="preserve"> 數字包括兩家由創業板轉往主板上市的公司</t>
    </r>
  </si>
  <si>
    <r>
      <t>#</t>
    </r>
    <r>
      <rPr>
        <sz val="12"/>
        <rFont val="Times New Roman"/>
        <family val="1"/>
      </rPr>
      <t xml:space="preserve"> </t>
    </r>
    <r>
      <rPr>
        <sz val="10"/>
        <rFont val="Times New Roman"/>
        <family val="1"/>
      </rPr>
      <t>包括根據私有化計劃而撤回上市的公司及根據涉及股東自動清盤之和解協議而撤回上市的公司</t>
    </r>
  </si>
  <si>
    <t>* 數字不包括越秀房產信託基金(0405)的集資金額及泓富產業信託(0808)超額配發部分的集資額。截至2005年12月21日，領匯房產基金(0823)、泓富產業信託(0808)及</t>
  </si>
  <si>
    <r>
      <t>r</t>
    </r>
    <r>
      <rPr>
        <sz val="10"/>
        <rFont val="新細明體"/>
        <family val="1"/>
      </rPr>
      <t xml:space="preserve"> 包括從創業板撤回上市而轉到主板上市的公司及根據私有化計劃而撤回上市的公司</t>
    </r>
  </si>
  <si>
    <t>截至2005年12月21日，股份上市後集資額為1,295億元，而股份集資總額為2,948億元。</t>
  </si>
  <si>
    <t>單一宗首次公開招股的最大集資額</t>
  </si>
  <si>
    <t>內地企業發行人總數</t>
  </si>
  <si>
    <t>備註：除市場創新紀錄一節外，所有其他數據均
截至2005年12月16日的數字。</t>
  </si>
  <si>
    <t>內地企業總市值</t>
  </si>
  <si>
    <t>大部分在大阪證券交易所(於2005年10月市值排名第5位)上市的公司亦主要在東京證券交易所上市。同樣在印度證券交易所</t>
  </si>
  <si>
    <t xml:space="preserve">    (於2005年10月市值排名第19位)上市的公司亦大部份主要於孟買股票交易所(於2005年10月市值排名第17位)上市。</t>
  </si>
  <si>
    <t xml:space="preserve">   為免重複，大阪證券交易所及印度證券交易所並不包括在比較之列。</t>
  </si>
  <si>
    <t>衍生產品市場成交合約張數 (2005年1月至9月)</t>
  </si>
  <si>
    <t xml:space="preserve">    泓富產業信託(0808)及越秀房產信託基金(0405)通過首次公開招股的總集資金額為255億元。</t>
  </si>
  <si>
    <t xml:space="preserve">    越秀房產信託基金(0405)通過首次公開招股的總集資金額為255億元。</t>
  </si>
</sst>
</file>

<file path=xl/styles.xml><?xml version="1.0" encoding="utf-8"?>
<styleSheet xmlns="http://schemas.openxmlformats.org/spreadsheetml/2006/main">
  <numFmts count="44">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_ "/>
    <numFmt numFmtId="169" formatCode="0.00_ "/>
    <numFmt numFmtId="170" formatCode="#,##0.0"/>
    <numFmt numFmtId="171" formatCode="_-* #,##0_-;\-* #,##0_-;_-* &quot;-&quot;??_-;_-@_-"/>
    <numFmt numFmtId="172" formatCode="_(* #,##0.0_);_(* \(#,##0.0\);_(* &quot;-&quot;??_);_(@_)"/>
    <numFmt numFmtId="173" formatCode="#,##0.0_);\(#,##0.0\)"/>
    <numFmt numFmtId="174" formatCode="mmmm\ yyyy"/>
    <numFmt numFmtId="175" formatCode="0.0"/>
    <numFmt numFmtId="176" formatCode="0_)"/>
    <numFmt numFmtId="177" formatCode="0.0_)"/>
    <numFmt numFmtId="178" formatCode="_-* #,##0.0_-;\-* #,##0.0_-;_-* &quot;-&quot;??_-;_-@_-"/>
    <numFmt numFmtId="179" formatCode="#,##0.00;[Red]#,##0.00"/>
    <numFmt numFmtId="180" formatCode="#,##0.0;[Red]#,##0.0"/>
    <numFmt numFmtId="181" formatCode="#,##0;[Red]#,##0"/>
    <numFmt numFmtId="182" formatCode="0.00;[Red]0.00"/>
    <numFmt numFmtId="183" formatCode="_(&quot;$&quot;* #,##0_);_(&quot;$&quot;* \(#,##0\);_(&quot;$&quot;* &quot;-&quot;_);_(@_)"/>
    <numFmt numFmtId="184" formatCode="_(&quot;$&quot;* #,##0.00_);_(&quot;$&quot;* \(#,##0.00\);_(&quot;$&quot;* &quot;-&quot;??_);_(@_)"/>
    <numFmt numFmtId="185" formatCode="General_)"/>
    <numFmt numFmtId="186" formatCode="_(* #,##0_);_(* \(#,##0\);_(* &quot;-&quot;??_);_(@_)"/>
    <numFmt numFmtId="187" formatCode="0.0_ "/>
    <numFmt numFmtId="188" formatCode="0.0;[Red]0.0"/>
    <numFmt numFmtId="189" formatCode="0;[Red]0"/>
    <numFmt numFmtId="190" formatCode="d/m/yyyy;@"/>
    <numFmt numFmtId="191" formatCode="[$$-409]#,##0.0"/>
    <numFmt numFmtId="192" formatCode="#,##0.0_ "/>
    <numFmt numFmtId="193" formatCode="&quot;Yes&quot;;&quot;Yes&quot;;&quot;No&quot;"/>
    <numFmt numFmtId="194" formatCode="&quot;True&quot;;&quot;True&quot;;&quot;False&quot;"/>
    <numFmt numFmtId="195" formatCode="&quot;On&quot;;&quot;On&quot;;&quot;Off&quot;"/>
    <numFmt numFmtId="196" formatCode="[$€-2]\ #,##0.00_);[Red]\([$€-2]\ #,##0.00\)"/>
    <numFmt numFmtId="197" formatCode="#,##0.000;[Red]#,##0.000"/>
    <numFmt numFmtId="198" formatCode="#,##0.000"/>
    <numFmt numFmtId="199" formatCode="#,##0.0000"/>
  </numFmts>
  <fonts count="104">
    <font>
      <sz val="12"/>
      <name val="新細明體"/>
      <family val="1"/>
    </font>
    <font>
      <sz val="9"/>
      <name val="新細明體"/>
      <family val="1"/>
    </font>
    <font>
      <b/>
      <sz val="16"/>
      <name val="Times New Roman"/>
      <family val="1"/>
    </font>
    <font>
      <sz val="12"/>
      <name val="Times New Roman"/>
      <family val="1"/>
    </font>
    <font>
      <b/>
      <sz val="16"/>
      <name val="新細明體"/>
      <family val="1"/>
    </font>
    <font>
      <b/>
      <u val="single"/>
      <sz val="12"/>
      <name val="Times New Roman"/>
      <family val="1"/>
    </font>
    <font>
      <b/>
      <u val="single"/>
      <sz val="12"/>
      <name val="新細明體"/>
      <family val="1"/>
    </font>
    <font>
      <sz val="11"/>
      <name val="Times New Roman"/>
      <family val="1"/>
    </font>
    <font>
      <b/>
      <sz val="11"/>
      <name val="Times New Roman"/>
      <family val="1"/>
    </font>
    <font>
      <sz val="11"/>
      <name val="新細明體"/>
      <family val="1"/>
    </font>
    <font>
      <i/>
      <sz val="11"/>
      <name val="Times New Roman"/>
      <family val="1"/>
    </font>
    <font>
      <sz val="10"/>
      <name val="Times New Roman"/>
      <family val="1"/>
    </font>
    <font>
      <sz val="12"/>
      <name val="細明體"/>
      <family val="3"/>
    </font>
    <font>
      <sz val="10"/>
      <name val="新細明體"/>
      <family val="1"/>
    </font>
    <font>
      <u val="single"/>
      <sz val="12"/>
      <color indexed="36"/>
      <name val="新細明體"/>
      <family val="1"/>
    </font>
    <font>
      <u val="single"/>
      <sz val="12"/>
      <color indexed="12"/>
      <name val="新細明體"/>
      <family val="1"/>
    </font>
    <font>
      <b/>
      <u val="single"/>
      <sz val="16"/>
      <name val="Times New Roman"/>
      <family val="1"/>
    </font>
    <font>
      <b/>
      <sz val="22"/>
      <color indexed="8"/>
      <name val="Times New Roman"/>
      <family val="1"/>
    </font>
    <font>
      <sz val="22"/>
      <name val="Times New Roman"/>
      <family val="1"/>
    </font>
    <font>
      <b/>
      <sz val="14"/>
      <name val="Times New Roman"/>
      <family val="1"/>
    </font>
    <font>
      <b/>
      <sz val="22"/>
      <color indexed="8"/>
      <name val="細明體"/>
      <family val="3"/>
    </font>
    <font>
      <sz val="18"/>
      <color indexed="8"/>
      <name val="Times New Roman"/>
      <family val="1"/>
    </font>
    <font>
      <sz val="18"/>
      <color indexed="8"/>
      <name val="細明體"/>
      <family val="3"/>
    </font>
    <font>
      <sz val="18"/>
      <name val="Times New Roman"/>
      <family val="1"/>
    </font>
    <font>
      <sz val="16"/>
      <name val="Times New Roman"/>
      <family val="1"/>
    </font>
    <font>
      <b/>
      <u val="single"/>
      <sz val="18"/>
      <name val="Times New Roman"/>
      <family val="1"/>
    </font>
    <font>
      <u val="single"/>
      <sz val="16"/>
      <name val="Times New Roman"/>
      <family val="1"/>
    </font>
    <font>
      <u val="single"/>
      <sz val="13"/>
      <name val="Times New Roman"/>
      <family val="1"/>
    </font>
    <font>
      <sz val="13"/>
      <name val="Times New Roman"/>
      <family val="1"/>
    </font>
    <font>
      <b/>
      <sz val="18"/>
      <name val="Times New Roman"/>
      <family val="1"/>
    </font>
    <font>
      <sz val="12"/>
      <color indexed="10"/>
      <name val="Times New Roman"/>
      <family val="1"/>
    </font>
    <font>
      <b/>
      <sz val="13"/>
      <name val="Times New Roman"/>
      <family val="1"/>
    </font>
    <font>
      <sz val="10"/>
      <name val="Arial"/>
      <family val="2"/>
    </font>
    <font>
      <sz val="8"/>
      <name val="Arial"/>
      <family val="2"/>
    </font>
    <font>
      <b/>
      <u val="single"/>
      <sz val="18"/>
      <color indexed="8"/>
      <name val="Times New Roman"/>
      <family val="1"/>
    </font>
    <font>
      <sz val="14"/>
      <name val="Times New Roman"/>
      <family val="1"/>
    </font>
    <font>
      <b/>
      <sz val="14"/>
      <name val="新細明體"/>
      <family val="1"/>
    </font>
    <font>
      <b/>
      <sz val="12"/>
      <name val="Times New Roman"/>
      <family val="1"/>
    </font>
    <font>
      <sz val="9"/>
      <name val="Times New Roman"/>
      <family val="1"/>
    </font>
    <font>
      <sz val="13"/>
      <name val="新細明體"/>
      <family val="1"/>
    </font>
    <font>
      <b/>
      <sz val="12"/>
      <name val="細明體"/>
      <family val="3"/>
    </font>
    <font>
      <b/>
      <sz val="12"/>
      <name val="新細明體"/>
      <family val="1"/>
    </font>
    <font>
      <sz val="12"/>
      <name val="Wingdings"/>
      <family val="0"/>
    </font>
    <font>
      <u val="single"/>
      <sz val="12"/>
      <name val="Times New Roman"/>
      <family val="1"/>
    </font>
    <font>
      <b/>
      <u val="single"/>
      <sz val="14"/>
      <name val="Times New Roman"/>
      <family val="1"/>
    </font>
    <font>
      <b/>
      <sz val="10"/>
      <name val="Times New Roman"/>
      <family val="1"/>
    </font>
    <font>
      <sz val="10"/>
      <name val="Wingdings"/>
      <family val="0"/>
    </font>
    <font>
      <i/>
      <sz val="8"/>
      <name val="Times New Roman"/>
      <family val="1"/>
    </font>
    <font>
      <b/>
      <sz val="16"/>
      <name val="細明體"/>
      <family val="3"/>
    </font>
    <font>
      <b/>
      <sz val="14"/>
      <name val="細明體"/>
      <family val="3"/>
    </font>
    <font>
      <sz val="10"/>
      <name val="細明體"/>
      <family val="3"/>
    </font>
    <font>
      <b/>
      <u val="single"/>
      <sz val="11"/>
      <name val="Times New Roman"/>
      <family val="1"/>
    </font>
    <font>
      <sz val="10"/>
      <name val="Helv"/>
      <family val="2"/>
    </font>
    <font>
      <b/>
      <sz val="18"/>
      <name val="新細明體"/>
      <family val="1"/>
    </font>
    <font>
      <b/>
      <sz val="13"/>
      <name val="新細明體"/>
      <family val="1"/>
    </font>
    <font>
      <vertAlign val="superscript"/>
      <sz val="13"/>
      <name val="Times New Roman"/>
      <family val="1"/>
    </font>
    <font>
      <sz val="13"/>
      <name val="Helv"/>
      <family val="2"/>
    </font>
    <font>
      <b/>
      <sz val="11"/>
      <name val="新細明體"/>
      <family val="1"/>
    </font>
    <font>
      <sz val="9"/>
      <name val="細明體"/>
      <family val="3"/>
    </font>
    <font>
      <b/>
      <sz val="11"/>
      <name val="PMingLiU"/>
      <family val="1"/>
    </font>
    <font>
      <b/>
      <sz val="11"/>
      <color indexed="8"/>
      <name val="Times New Roman"/>
      <family val="1"/>
    </font>
    <font>
      <b/>
      <u val="single"/>
      <sz val="18"/>
      <name val="新細明體"/>
      <family val="1"/>
    </font>
    <font>
      <b/>
      <u val="single"/>
      <sz val="18"/>
      <name val="細明體"/>
      <family val="3"/>
    </font>
    <font>
      <u val="single"/>
      <sz val="16"/>
      <name val="細明體"/>
      <family val="3"/>
    </font>
    <font>
      <sz val="10"/>
      <color indexed="10"/>
      <name val="Times New Roman"/>
      <family val="1"/>
    </font>
    <font>
      <sz val="14"/>
      <name val="新細明體"/>
      <family val="1"/>
    </font>
    <font>
      <sz val="13"/>
      <name val="細明體"/>
      <family val="3"/>
    </font>
    <font>
      <vertAlign val="superscript"/>
      <sz val="10"/>
      <name val="Times New Roman"/>
      <family val="1"/>
    </font>
    <font>
      <b/>
      <vertAlign val="superscript"/>
      <sz val="12"/>
      <name val="新細明體"/>
      <family val="1"/>
    </font>
    <font>
      <b/>
      <sz val="13"/>
      <name val="細明體"/>
      <family val="3"/>
    </font>
    <font>
      <i/>
      <sz val="13"/>
      <name val="Times New Roman"/>
      <family val="1"/>
    </font>
    <font>
      <b/>
      <i/>
      <sz val="13"/>
      <name val="Times New Roman"/>
      <family val="1"/>
    </font>
    <font>
      <vertAlign val="superscript"/>
      <sz val="10"/>
      <name val="新細明體"/>
      <family val="1"/>
    </font>
    <font>
      <vertAlign val="superscript"/>
      <sz val="12"/>
      <name val="Times New Roman"/>
      <family val="1"/>
    </font>
    <font>
      <sz val="10"/>
      <name val="MS Sans Serif"/>
      <family val="0"/>
    </font>
    <font>
      <i/>
      <sz val="12"/>
      <name val="Times New Roman"/>
      <family val="1"/>
    </font>
    <font>
      <vertAlign val="superscript"/>
      <sz val="12"/>
      <name val="細明體"/>
      <family val="3"/>
    </font>
    <font>
      <sz val="10"/>
      <color indexed="8"/>
      <name val="Arial"/>
      <family val="0"/>
    </font>
    <font>
      <sz val="12"/>
      <color indexed="8"/>
      <name val="Times New Roman"/>
      <family val="1"/>
    </font>
    <font>
      <vertAlign val="superscript"/>
      <sz val="16"/>
      <name val="Wingdings"/>
      <family val="0"/>
    </font>
    <font>
      <vertAlign val="superscript"/>
      <sz val="13"/>
      <name val="Wingdings 3"/>
      <family val="1"/>
    </font>
    <font>
      <vertAlign val="superscript"/>
      <sz val="12"/>
      <name val="Wingdings"/>
      <family val="0"/>
    </font>
    <font>
      <vertAlign val="superscript"/>
      <sz val="12"/>
      <name val="Wingdings 3"/>
      <family val="1"/>
    </font>
    <font>
      <vertAlign val="superscript"/>
      <sz val="11"/>
      <name val="Times New Roman"/>
      <family val="1"/>
    </font>
    <font>
      <sz val="13"/>
      <name val="Arial"/>
      <family val="0"/>
    </font>
    <font>
      <sz val="11"/>
      <color indexed="8"/>
      <name val="Times New Roman"/>
      <family val="1"/>
    </font>
    <font>
      <b/>
      <vertAlign val="superscript"/>
      <sz val="13"/>
      <name val="細明體"/>
      <family val="3"/>
    </font>
    <font>
      <vertAlign val="superscript"/>
      <sz val="14"/>
      <name val="Times New Roman"/>
      <family val="1"/>
    </font>
    <font>
      <sz val="13"/>
      <color indexed="8"/>
      <name val="Times New Roman"/>
      <family val="1"/>
    </font>
    <font>
      <sz val="8"/>
      <name val="新細明體"/>
      <family val="1"/>
    </font>
    <font>
      <b/>
      <sz val="12"/>
      <name val="Wingdings"/>
      <family val="0"/>
    </font>
    <font>
      <b/>
      <sz val="12"/>
      <name val="PMingLiU"/>
      <family val="1"/>
    </font>
    <font>
      <b/>
      <sz val="12"/>
      <color indexed="8"/>
      <name val="Times New Roman"/>
      <family val="1"/>
    </font>
    <font>
      <sz val="12"/>
      <name val="PMingLiU"/>
      <family val="1"/>
    </font>
    <font>
      <sz val="12"/>
      <color indexed="8"/>
      <name val="PMingLiU"/>
      <family val="1"/>
    </font>
    <font>
      <b/>
      <vertAlign val="superscript"/>
      <sz val="12"/>
      <name val="Wingdings"/>
      <family val="0"/>
    </font>
    <font>
      <b/>
      <vertAlign val="superscript"/>
      <sz val="12"/>
      <name val="Symbol"/>
      <family val="1"/>
    </font>
    <font>
      <vertAlign val="superscript"/>
      <sz val="10"/>
      <name val="Wingdings"/>
      <family val="0"/>
    </font>
    <font>
      <sz val="10"/>
      <name val="Symbol"/>
      <family val="1"/>
    </font>
    <font>
      <vertAlign val="superscript"/>
      <sz val="10"/>
      <name val="Symbol"/>
      <family val="1"/>
    </font>
    <font>
      <sz val="11"/>
      <name val="細明體"/>
      <family val="3"/>
    </font>
    <font>
      <sz val="14"/>
      <color indexed="8"/>
      <name val="Times New Roman"/>
      <family val="1"/>
    </font>
    <font>
      <b/>
      <vertAlign val="superscript"/>
      <sz val="13"/>
      <name val="Times New Roman"/>
      <family val="1"/>
    </font>
    <font>
      <vertAlign val="superscript"/>
      <sz val="10"/>
      <name val="Wingdings 3"/>
      <family val="1"/>
    </font>
  </fonts>
  <fills count="3">
    <fill>
      <patternFill/>
    </fill>
    <fill>
      <patternFill patternType="gray125"/>
    </fill>
    <fill>
      <patternFill patternType="solid">
        <fgColor indexed="9"/>
        <bgColor indexed="64"/>
      </patternFill>
    </fill>
  </fills>
  <borders count="25">
    <border>
      <left/>
      <right/>
      <top/>
      <bottom/>
      <diagonal/>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style="thin"/>
      <bottom>
        <color indexed="63"/>
      </bottom>
    </border>
    <border>
      <left>
        <color indexed="63"/>
      </left>
      <right>
        <color indexed="63"/>
      </right>
      <top style="thin"/>
      <bottom>
        <color indexed="63"/>
      </bottom>
    </border>
    <border>
      <left style="thin"/>
      <right style="double"/>
      <top style="thin"/>
      <bottom>
        <color indexed="63"/>
      </bottom>
    </border>
    <border>
      <left style="thin"/>
      <right style="double"/>
      <top>
        <color indexed="63"/>
      </top>
      <bottom>
        <color indexed="63"/>
      </bottom>
    </border>
    <border>
      <left style="double"/>
      <right style="thin"/>
      <top>
        <color indexed="63"/>
      </top>
      <bottom>
        <color indexed="63"/>
      </bottom>
    </border>
    <border>
      <left style="thin"/>
      <right style="double"/>
      <top>
        <color indexed="63"/>
      </top>
      <bottom style="thin"/>
    </border>
    <border>
      <left style="double"/>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color indexed="63"/>
      </bottom>
    </border>
    <border>
      <left style="thin"/>
      <right style="thin"/>
      <top style="thin"/>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32" fillId="0" borderId="0">
      <alignment/>
      <protection/>
    </xf>
    <xf numFmtId="185" fontId="52" fillId="0" borderId="0">
      <alignment/>
      <protection/>
    </xf>
    <xf numFmtId="0" fontId="32" fillId="0" borderId="0">
      <alignment/>
      <protection/>
    </xf>
    <xf numFmtId="0" fontId="32" fillId="0" borderId="0">
      <alignment vertical="center"/>
      <protection/>
    </xf>
    <xf numFmtId="0" fontId="32" fillId="0" borderId="0">
      <alignment/>
      <protection/>
    </xf>
    <xf numFmtId="0" fontId="74" fillId="0" borderId="0">
      <alignment/>
      <protection/>
    </xf>
    <xf numFmtId="0" fontId="77" fillId="0" borderId="0">
      <alignment/>
      <protection/>
    </xf>
    <xf numFmtId="9" fontId="0" fillId="0" borderId="0" applyFont="0" applyFill="0" applyBorder="0" applyAlignment="0" applyProtection="0"/>
    <xf numFmtId="185" fontId="52" fillId="0" borderId="0">
      <alignment/>
      <protection/>
    </xf>
    <xf numFmtId="0" fontId="0" fillId="0" borderId="0">
      <alignment/>
      <protection/>
    </xf>
    <xf numFmtId="0" fontId="0" fillId="0" borderId="0">
      <alignment/>
      <protection/>
    </xf>
    <xf numFmtId="41" fontId="11" fillId="0" borderId="0" applyFont="0" applyFill="0" applyBorder="0" applyAlignment="0" applyProtection="0"/>
    <xf numFmtId="43" fontId="11" fillId="0" borderId="0" applyFont="0" applyFill="0" applyBorder="0" applyAlignment="0" applyProtection="0"/>
    <xf numFmtId="167" fontId="0" fillId="0" borderId="0" applyFont="0" applyFill="0" applyBorder="0" applyAlignment="0" applyProtection="0"/>
    <xf numFmtId="183" fontId="11" fillId="0" borderId="0" applyFont="0" applyFill="0" applyBorder="0" applyAlignment="0" applyProtection="0"/>
    <xf numFmtId="184" fontId="11" fillId="0" borderId="0" applyFont="0" applyFill="0" applyBorder="0" applyAlignment="0" applyProtection="0"/>
  </cellStyleXfs>
  <cellXfs count="759">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7" fillId="0" borderId="0" xfId="0" applyFont="1" applyAlignment="1">
      <alignment/>
    </xf>
    <xf numFmtId="0" fontId="8" fillId="0" borderId="0" xfId="0" applyFont="1" applyBorder="1" applyAlignment="1">
      <alignment horizontal="right" vertical="top" wrapText="1"/>
    </xf>
    <xf numFmtId="0" fontId="7" fillId="0" borderId="0" xfId="0" applyFont="1" applyBorder="1" applyAlignment="1">
      <alignment horizontal="right"/>
    </xf>
    <xf numFmtId="0" fontId="10" fillId="0" borderId="0" xfId="0" applyFont="1" applyAlignment="1">
      <alignment/>
    </xf>
    <xf numFmtId="0" fontId="7" fillId="0" borderId="1" xfId="0" applyFont="1" applyBorder="1" applyAlignment="1">
      <alignment/>
    </xf>
    <xf numFmtId="0" fontId="7" fillId="0" borderId="0" xfId="0" applyFont="1" applyAlignment="1">
      <alignment horizontal="right"/>
    </xf>
    <xf numFmtId="0" fontId="3" fillId="0" borderId="1" xfId="0" applyFont="1" applyBorder="1" applyAlignment="1">
      <alignment/>
    </xf>
    <xf numFmtId="0" fontId="11" fillId="0" borderId="0" xfId="0" applyFont="1" applyAlignment="1">
      <alignment/>
    </xf>
    <xf numFmtId="0" fontId="0" fillId="0" borderId="0" xfId="0" applyFont="1" applyAlignment="1">
      <alignment/>
    </xf>
    <xf numFmtId="0" fontId="12" fillId="0" borderId="0" xfId="0" applyFont="1" applyAlignment="1">
      <alignment/>
    </xf>
    <xf numFmtId="0" fontId="3" fillId="0" borderId="0" xfId="0" applyFont="1" applyBorder="1" applyAlignment="1">
      <alignment/>
    </xf>
    <xf numFmtId="0" fontId="3" fillId="0" borderId="0" xfId="0" applyFont="1" applyBorder="1" applyAlignment="1">
      <alignment horizontal="right"/>
    </xf>
    <xf numFmtId="0" fontId="30" fillId="0" borderId="0" xfId="0" applyFont="1" applyAlignment="1">
      <alignment/>
    </xf>
    <xf numFmtId="0" fontId="2" fillId="0" borderId="0" xfId="0" applyFont="1" applyBorder="1" applyAlignment="1">
      <alignment/>
    </xf>
    <xf numFmtId="0" fontId="3" fillId="0" borderId="0" xfId="24" applyFont="1">
      <alignment/>
      <protection/>
    </xf>
    <xf numFmtId="0" fontId="16" fillId="0" borderId="0" xfId="24" applyFont="1" applyBorder="1">
      <alignment/>
      <protection/>
    </xf>
    <xf numFmtId="0" fontId="3" fillId="0" borderId="0" xfId="24" applyFont="1" applyBorder="1" applyAlignment="1">
      <alignment horizontal="left"/>
      <protection/>
    </xf>
    <xf numFmtId="0" fontId="17" fillId="0" borderId="0" xfId="24" applyFont="1" applyAlignment="1">
      <alignment horizontal="left"/>
      <protection/>
    </xf>
    <xf numFmtId="0" fontId="18" fillId="0" borderId="0" xfId="24" applyFont="1" applyBorder="1">
      <alignment/>
      <protection/>
    </xf>
    <xf numFmtId="0" fontId="3" fillId="0" borderId="0" xfId="24" applyFont="1" applyBorder="1">
      <alignment/>
      <protection/>
    </xf>
    <xf numFmtId="0" fontId="19" fillId="0" borderId="0" xfId="24" applyFont="1" applyBorder="1">
      <alignment/>
      <protection/>
    </xf>
    <xf numFmtId="0" fontId="21" fillId="0" borderId="0" xfId="24" applyFont="1" quotePrefix="1">
      <alignment/>
      <protection/>
    </xf>
    <xf numFmtId="0" fontId="21" fillId="0" borderId="0" xfId="24" applyFont="1">
      <alignment/>
      <protection/>
    </xf>
    <xf numFmtId="0" fontId="23" fillId="0" borderId="0" xfId="24" applyFont="1" applyBorder="1">
      <alignment/>
      <protection/>
    </xf>
    <xf numFmtId="0" fontId="24" fillId="0" borderId="0" xfId="24" applyFont="1" applyBorder="1">
      <alignment/>
      <protection/>
    </xf>
    <xf numFmtId="0" fontId="24" fillId="0" borderId="0" xfId="24" applyFont="1" applyBorder="1" applyAlignment="1">
      <alignment horizontal="right"/>
      <protection/>
    </xf>
    <xf numFmtId="0" fontId="3" fillId="0" borderId="0" xfId="24" applyFont="1" applyBorder="1" applyAlignment="1">
      <alignment horizontal="right"/>
      <protection/>
    </xf>
    <xf numFmtId="0" fontId="22" fillId="0" borderId="0" xfId="24" applyFont="1">
      <alignment/>
      <protection/>
    </xf>
    <xf numFmtId="0" fontId="25" fillId="0" borderId="0" xfId="24" applyFont="1" applyBorder="1" applyAlignment="1">
      <alignment horizontal="left"/>
      <protection/>
    </xf>
    <xf numFmtId="0" fontId="26" fillId="0" borderId="0" xfId="24" applyFont="1" applyBorder="1">
      <alignment/>
      <protection/>
    </xf>
    <xf numFmtId="0" fontId="27" fillId="0" borderId="0" xfId="24" applyFont="1" applyBorder="1">
      <alignment/>
      <protection/>
    </xf>
    <xf numFmtId="0" fontId="28" fillId="0" borderId="0" xfId="24" applyFont="1" applyBorder="1">
      <alignment/>
      <protection/>
    </xf>
    <xf numFmtId="0" fontId="28" fillId="0" borderId="0" xfId="24" applyFont="1" applyBorder="1" applyAlignment="1">
      <alignment horizontal="right"/>
      <protection/>
    </xf>
    <xf numFmtId="0" fontId="23" fillId="0" borderId="0" xfId="24" applyFont="1" applyBorder="1" applyAlignment="1">
      <alignment/>
      <protection/>
    </xf>
    <xf numFmtId="0" fontId="24" fillId="0" borderId="0" xfId="24" applyFont="1" applyBorder="1" applyAlignment="1">
      <alignment/>
      <protection/>
    </xf>
    <xf numFmtId="0" fontId="24" fillId="0" borderId="0" xfId="24" applyFont="1" applyBorder="1" applyAlignment="1">
      <alignment horizontal="center"/>
      <protection/>
    </xf>
    <xf numFmtId="14" fontId="29" fillId="0" borderId="0" xfId="24" applyNumberFormat="1" applyFont="1" applyBorder="1" applyAlignment="1">
      <alignment horizontal="right"/>
      <protection/>
    </xf>
    <xf numFmtId="14" fontId="24" fillId="0" borderId="0" xfId="24" applyNumberFormat="1" applyFont="1" applyBorder="1">
      <alignment/>
      <protection/>
    </xf>
    <xf numFmtId="14" fontId="2" fillId="0" borderId="0" xfId="24" applyNumberFormat="1" applyFont="1" applyBorder="1" applyAlignment="1">
      <alignment horizontal="right"/>
      <protection/>
    </xf>
    <xf numFmtId="14" fontId="28" fillId="0" borderId="0" xfId="24" applyNumberFormat="1" applyFont="1" applyBorder="1">
      <alignment/>
      <protection/>
    </xf>
    <xf numFmtId="0" fontId="23" fillId="0" borderId="0" xfId="24" applyFont="1" applyBorder="1" applyAlignment="1">
      <alignment horizontal="right"/>
      <protection/>
    </xf>
    <xf numFmtId="0" fontId="30" fillId="0" borderId="0" xfId="24" applyFont="1" applyBorder="1">
      <alignment/>
      <protection/>
    </xf>
    <xf numFmtId="0" fontId="30" fillId="0" borderId="0" xfId="24" applyFont="1">
      <alignment/>
      <protection/>
    </xf>
    <xf numFmtId="3" fontId="29" fillId="0" borderId="0" xfId="24" applyNumberFormat="1" applyFont="1" applyBorder="1">
      <alignment/>
      <protection/>
    </xf>
    <xf numFmtId="3" fontId="24" fillId="0" borderId="0" xfId="24" applyNumberFormat="1" applyFont="1" applyBorder="1">
      <alignment/>
      <protection/>
    </xf>
    <xf numFmtId="9" fontId="24" fillId="0" borderId="0" xfId="24" applyNumberFormat="1" applyFont="1" applyBorder="1" applyAlignment="1" quotePrefix="1">
      <alignment horizontal="right"/>
      <protection/>
    </xf>
    <xf numFmtId="3" fontId="2" fillId="0" borderId="0" xfId="24" applyNumberFormat="1" applyFont="1" applyBorder="1">
      <alignment/>
      <protection/>
    </xf>
    <xf numFmtId="3" fontId="28" fillId="0" borderId="0" xfId="24" applyNumberFormat="1" applyFont="1" applyBorder="1">
      <alignment/>
      <protection/>
    </xf>
    <xf numFmtId="3" fontId="28" fillId="0" borderId="0" xfId="24" applyNumberFormat="1" applyFont="1" applyBorder="1" applyAlignment="1" quotePrefix="1">
      <alignment horizontal="right"/>
      <protection/>
    </xf>
    <xf numFmtId="0" fontId="29" fillId="0" borderId="0" xfId="24" applyFont="1" applyBorder="1">
      <alignment/>
      <protection/>
    </xf>
    <xf numFmtId="0" fontId="2" fillId="0" borderId="0" xfId="24" applyFont="1" applyBorder="1">
      <alignment/>
      <protection/>
    </xf>
    <xf numFmtId="0" fontId="29" fillId="0" borderId="0" xfId="24" applyFont="1" applyBorder="1" applyAlignment="1">
      <alignment horizontal="right"/>
      <protection/>
    </xf>
    <xf numFmtId="0" fontId="28" fillId="0" borderId="0" xfId="24" applyFont="1" applyBorder="1" applyAlignment="1">
      <alignment horizontal="center"/>
      <protection/>
    </xf>
    <xf numFmtId="0" fontId="31" fillId="0" borderId="0" xfId="24" applyFont="1" applyBorder="1">
      <alignment/>
      <protection/>
    </xf>
    <xf numFmtId="3" fontId="31" fillId="0" borderId="0" xfId="24" applyNumberFormat="1" applyFont="1" applyBorder="1">
      <alignment/>
      <protection/>
    </xf>
    <xf numFmtId="9" fontId="28" fillId="0" borderId="0" xfId="24" applyNumberFormat="1" applyFont="1" applyBorder="1" applyAlignment="1" quotePrefix="1">
      <alignment horizontal="right"/>
      <protection/>
    </xf>
    <xf numFmtId="3" fontId="28" fillId="0" borderId="0" xfId="24" applyNumberFormat="1" applyFont="1" applyBorder="1" applyAlignment="1">
      <alignment/>
      <protection/>
    </xf>
    <xf numFmtId="168" fontId="28" fillId="0" borderId="0" xfId="24" applyNumberFormat="1" applyFont="1" applyBorder="1">
      <alignment/>
      <protection/>
    </xf>
    <xf numFmtId="3" fontId="31" fillId="0" borderId="0" xfId="24" applyNumberFormat="1" applyFont="1" applyBorder="1" applyAlignment="1">
      <alignment horizontal="right"/>
      <protection/>
    </xf>
    <xf numFmtId="3" fontId="28" fillId="0" borderId="0" xfId="24" applyNumberFormat="1" applyFont="1" applyBorder="1" applyAlignment="1">
      <alignment horizontal="right"/>
      <protection/>
    </xf>
    <xf numFmtId="0" fontId="31" fillId="0" borderId="0" xfId="24" applyFont="1" applyBorder="1" applyAlignment="1">
      <alignment horizontal="right"/>
      <protection/>
    </xf>
    <xf numFmtId="0" fontId="28" fillId="0" borderId="0" xfId="24" applyFont="1" applyBorder="1" applyAlignment="1">
      <alignment/>
      <protection/>
    </xf>
    <xf numFmtId="0" fontId="34" fillId="0" borderId="0" xfId="25" applyFont="1">
      <alignment/>
      <protection/>
    </xf>
    <xf numFmtId="0" fontId="35" fillId="0" borderId="0" xfId="25" applyFont="1">
      <alignment/>
      <protection/>
    </xf>
    <xf numFmtId="0" fontId="19" fillId="0" borderId="0" xfId="25" applyFont="1">
      <alignment/>
      <protection/>
    </xf>
    <xf numFmtId="0" fontId="36" fillId="0" borderId="0" xfId="25" applyFont="1">
      <alignment/>
      <protection/>
    </xf>
    <xf numFmtId="0" fontId="3" fillId="0" borderId="0" xfId="25" applyFont="1">
      <alignment/>
      <protection/>
    </xf>
    <xf numFmtId="0" fontId="3" fillId="0" borderId="0" xfId="25" applyFont="1" applyAlignment="1">
      <alignment horizontal="right"/>
      <protection/>
    </xf>
    <xf numFmtId="0" fontId="11" fillId="0" borderId="0" xfId="25" applyFont="1" applyBorder="1">
      <alignment/>
      <protection/>
    </xf>
    <xf numFmtId="0" fontId="3" fillId="0" borderId="0" xfId="25" applyFont="1" applyBorder="1">
      <alignment/>
      <protection/>
    </xf>
    <xf numFmtId="3" fontId="37" fillId="0" borderId="0" xfId="25" applyNumberFormat="1" applyFont="1" applyAlignment="1">
      <alignment horizontal="right" wrapText="1"/>
      <protection/>
    </xf>
    <xf numFmtId="3" fontId="3" fillId="0" borderId="0" xfId="0" applyNumberFormat="1" applyFont="1" applyAlignment="1">
      <alignment/>
    </xf>
    <xf numFmtId="0" fontId="19" fillId="0" borderId="0" xfId="0" applyFont="1" applyAlignment="1">
      <alignment/>
    </xf>
    <xf numFmtId="0" fontId="36" fillId="0" borderId="0" xfId="0" applyFont="1" applyAlignment="1">
      <alignment/>
    </xf>
    <xf numFmtId="0" fontId="3" fillId="0" borderId="0" xfId="0" applyFont="1" applyAlignment="1">
      <alignment horizontal="right"/>
    </xf>
    <xf numFmtId="0" fontId="3" fillId="0" borderId="0" xfId="0" applyFont="1" applyAlignment="1">
      <alignment horizontal="center"/>
    </xf>
    <xf numFmtId="9" fontId="3" fillId="0" borderId="0" xfId="0" applyNumberFormat="1" applyFont="1" applyAlignment="1" quotePrefix="1">
      <alignment horizontal="right"/>
    </xf>
    <xf numFmtId="3" fontId="37" fillId="0" borderId="0" xfId="0" applyNumberFormat="1" applyFont="1" applyAlignment="1">
      <alignment/>
    </xf>
    <xf numFmtId="168" fontId="3" fillId="0" borderId="0" xfId="0" applyNumberFormat="1" applyFont="1" applyAlignment="1">
      <alignment/>
    </xf>
    <xf numFmtId="0" fontId="37" fillId="0" borderId="0" xfId="0" applyFont="1" applyAlignment="1">
      <alignment/>
    </xf>
    <xf numFmtId="0" fontId="37" fillId="0" borderId="0" xfId="0" applyFont="1" applyAlignment="1">
      <alignment horizontal="right"/>
    </xf>
    <xf numFmtId="0" fontId="41" fillId="0" borderId="0" xfId="0" applyFont="1" applyAlignment="1">
      <alignment/>
    </xf>
    <xf numFmtId="3" fontId="3" fillId="0" borderId="0" xfId="0" applyNumberFormat="1" applyFont="1" applyAlignment="1" quotePrefix="1">
      <alignment horizontal="right"/>
    </xf>
    <xf numFmtId="0" fontId="43" fillId="0" borderId="0" xfId="0" applyFont="1" applyAlignment="1">
      <alignment/>
    </xf>
    <xf numFmtId="0" fontId="37" fillId="0" borderId="0" xfId="0" applyFont="1" applyAlignment="1">
      <alignment horizontal="center"/>
    </xf>
    <xf numFmtId="3" fontId="37" fillId="0" borderId="0" xfId="0" applyNumberFormat="1" applyFont="1" applyAlignment="1">
      <alignment horizontal="right"/>
    </xf>
    <xf numFmtId="3" fontId="3" fillId="0" borderId="0" xfId="0" applyNumberFormat="1" applyFont="1" applyAlignment="1">
      <alignment horizontal="right"/>
    </xf>
    <xf numFmtId="3" fontId="3" fillId="0" borderId="0" xfId="0" applyNumberFormat="1" applyFont="1" applyAlignment="1">
      <alignment/>
    </xf>
    <xf numFmtId="167" fontId="3" fillId="0" borderId="0" xfId="15" applyFont="1" applyAlignment="1">
      <alignment horizontal="center"/>
    </xf>
    <xf numFmtId="0" fontId="3" fillId="0" borderId="0" xfId="0" applyFont="1" applyAlignment="1">
      <alignment/>
    </xf>
    <xf numFmtId="0" fontId="44" fillId="0" borderId="0" xfId="0" applyFont="1" applyAlignment="1">
      <alignment/>
    </xf>
    <xf numFmtId="15" fontId="3" fillId="0" borderId="0" xfId="0" applyNumberFormat="1" applyFont="1" applyAlignment="1" quotePrefix="1">
      <alignment/>
    </xf>
    <xf numFmtId="169" fontId="3" fillId="0" borderId="0" xfId="0" applyNumberFormat="1" applyFont="1" applyAlignment="1">
      <alignment horizontal="center"/>
    </xf>
    <xf numFmtId="169" fontId="3" fillId="0" borderId="0" xfId="0" applyNumberFormat="1" applyFont="1" applyAlignment="1">
      <alignment/>
    </xf>
    <xf numFmtId="169" fontId="3" fillId="0" borderId="0" xfId="0" applyNumberFormat="1" applyFont="1" applyAlignment="1">
      <alignment horizontal="right"/>
    </xf>
    <xf numFmtId="168" fontId="3" fillId="0" borderId="0" xfId="0" applyNumberFormat="1" applyFont="1" applyAlignment="1">
      <alignment horizontal="center"/>
    </xf>
    <xf numFmtId="0" fontId="19" fillId="0" borderId="0" xfId="34" applyFont="1" applyAlignment="1" applyProtection="1">
      <alignment horizontal="centerContinuous"/>
      <protection/>
    </xf>
    <xf numFmtId="0" fontId="3" fillId="0" borderId="0" xfId="29" applyFont="1" applyBorder="1" applyAlignment="1">
      <alignment horizontal="centerContinuous"/>
      <protection/>
    </xf>
    <xf numFmtId="0" fontId="11" fillId="0" borderId="0" xfId="29" applyFont="1" applyAlignment="1">
      <alignment horizontal="centerContinuous"/>
      <protection/>
    </xf>
    <xf numFmtId="0" fontId="3" fillId="0" borderId="0" xfId="29" applyFont="1" applyAlignment="1">
      <alignment horizontal="centerContinuous"/>
      <protection/>
    </xf>
    <xf numFmtId="0" fontId="3" fillId="0" borderId="0" xfId="29" applyFont="1">
      <alignment/>
      <protection/>
    </xf>
    <xf numFmtId="0" fontId="45" fillId="0" borderId="0" xfId="29" applyFont="1" applyAlignment="1">
      <alignment/>
      <protection/>
    </xf>
    <xf numFmtId="0" fontId="11" fillId="0" borderId="0" xfId="29" applyFont="1">
      <alignment/>
      <protection/>
    </xf>
    <xf numFmtId="0" fontId="32" fillId="0" borderId="0" xfId="29">
      <alignment/>
      <protection/>
    </xf>
    <xf numFmtId="0" fontId="36" fillId="0" borderId="0" xfId="34" applyFont="1" applyAlignment="1" applyProtection="1">
      <alignment horizontal="left"/>
      <protection/>
    </xf>
    <xf numFmtId="0" fontId="35" fillId="0" borderId="0" xfId="34" applyFont="1" applyAlignment="1" applyProtection="1">
      <alignment horizontal="left"/>
      <protection/>
    </xf>
    <xf numFmtId="0" fontId="19" fillId="0" borderId="0" xfId="29" applyFont="1" applyAlignment="1" applyProtection="1">
      <alignment horizontal="centerContinuous"/>
      <protection/>
    </xf>
    <xf numFmtId="0" fontId="32" fillId="0" borderId="0" xfId="29" applyBorder="1" applyAlignment="1">
      <alignment horizontal="centerContinuous"/>
      <protection/>
    </xf>
    <xf numFmtId="0" fontId="32" fillId="0" borderId="0" xfId="29" applyAlignment="1">
      <alignment horizontal="centerContinuous"/>
      <protection/>
    </xf>
    <xf numFmtId="0" fontId="11" fillId="0" borderId="0" xfId="34" applyFont="1" applyAlignment="1" applyProtection="1">
      <alignment horizontal="left"/>
      <protection/>
    </xf>
    <xf numFmtId="0" fontId="11" fillId="0" borderId="0" xfId="29" applyFont="1" applyAlignment="1" applyProtection="1">
      <alignment horizontal="left"/>
      <protection/>
    </xf>
    <xf numFmtId="173" fontId="11" fillId="0" borderId="0" xfId="29" applyNumberFormat="1" applyFont="1" applyProtection="1">
      <alignment/>
      <protection/>
    </xf>
    <xf numFmtId="0" fontId="3" fillId="0" borderId="0" xfId="29" applyFont="1" applyBorder="1">
      <alignment/>
      <protection/>
    </xf>
    <xf numFmtId="0" fontId="32" fillId="0" borderId="2" xfId="29" applyBorder="1">
      <alignment/>
      <protection/>
    </xf>
    <xf numFmtId="0" fontId="32" fillId="0" borderId="2" xfId="29" applyFill="1" applyBorder="1">
      <alignment/>
      <protection/>
    </xf>
    <xf numFmtId="0" fontId="32" fillId="0" borderId="0" xfId="29" applyFill="1">
      <alignment/>
      <protection/>
    </xf>
    <xf numFmtId="0" fontId="46" fillId="0" borderId="2" xfId="29" applyFont="1" applyFill="1" applyBorder="1">
      <alignment/>
      <protection/>
    </xf>
    <xf numFmtId="0" fontId="11" fillId="0" borderId="0" xfId="29" applyFont="1" applyFill="1" applyBorder="1">
      <alignment/>
      <protection/>
    </xf>
    <xf numFmtId="0" fontId="3" fillId="0" borderId="0" xfId="29" applyFont="1" applyFill="1" applyBorder="1">
      <alignment/>
      <protection/>
    </xf>
    <xf numFmtId="0" fontId="32" fillId="2" borderId="0" xfId="29" applyFill="1">
      <alignment/>
      <protection/>
    </xf>
    <xf numFmtId="0" fontId="32" fillId="0" borderId="0" xfId="29" applyBorder="1">
      <alignment/>
      <protection/>
    </xf>
    <xf numFmtId="0" fontId="11" fillId="0" borderId="0" xfId="29" applyFont="1" applyBorder="1">
      <alignment/>
      <protection/>
    </xf>
    <xf numFmtId="176" fontId="32" fillId="0" borderId="0" xfId="29" applyNumberFormat="1" applyBorder="1" applyProtection="1">
      <alignment/>
      <protection/>
    </xf>
    <xf numFmtId="177" fontId="32" fillId="0" borderId="0" xfId="29" applyNumberFormat="1" applyBorder="1" applyProtection="1">
      <alignment/>
      <protection/>
    </xf>
    <xf numFmtId="0" fontId="7" fillId="0" borderId="0" xfId="34" applyFont="1" applyBorder="1">
      <alignment/>
      <protection/>
    </xf>
    <xf numFmtId="176" fontId="3" fillId="0" borderId="0" xfId="29" applyNumberFormat="1" applyFont="1" applyBorder="1" applyProtection="1">
      <alignment/>
      <protection/>
    </xf>
    <xf numFmtId="0" fontId="11" fillId="2" borderId="0" xfId="29" applyFont="1" applyFill="1" applyBorder="1">
      <alignment/>
      <protection/>
    </xf>
    <xf numFmtId="1" fontId="3" fillId="2" borderId="0" xfId="29" applyNumberFormat="1" applyFont="1" applyFill="1" applyBorder="1" applyProtection="1">
      <alignment/>
      <protection/>
    </xf>
    <xf numFmtId="0" fontId="3" fillId="2" borderId="0" xfId="29" applyFont="1" applyFill="1" applyBorder="1">
      <alignment/>
      <protection/>
    </xf>
    <xf numFmtId="173" fontId="11" fillId="0" borderId="0" xfId="29" applyNumberFormat="1" applyFont="1" applyBorder="1" applyProtection="1">
      <alignment/>
      <protection/>
    </xf>
    <xf numFmtId="0" fontId="32" fillId="2" borderId="0" xfId="29" applyFill="1" applyBorder="1">
      <alignment/>
      <protection/>
    </xf>
    <xf numFmtId="1" fontId="32" fillId="0" borderId="0" xfId="29" applyNumberFormat="1" applyBorder="1">
      <alignment/>
      <protection/>
    </xf>
    <xf numFmtId="170" fontId="11" fillId="0" borderId="0" xfId="29" applyNumberFormat="1" applyFont="1" applyBorder="1" applyAlignment="1" applyProtection="1">
      <alignment horizontal="right"/>
      <protection/>
    </xf>
    <xf numFmtId="175" fontId="11" fillId="2" borderId="0" xfId="29" applyNumberFormat="1" applyFont="1" applyFill="1" applyBorder="1" applyProtection="1">
      <alignment/>
      <protection/>
    </xf>
    <xf numFmtId="172" fontId="9" fillId="0" borderId="0" xfId="38" applyNumberFormat="1" applyFont="1" applyBorder="1" applyAlignment="1" applyProtection="1">
      <alignment horizontal="left"/>
      <protection/>
    </xf>
    <xf numFmtId="1" fontId="3" fillId="0" borderId="0" xfId="29" applyNumberFormat="1" applyFont="1" applyFill="1" applyBorder="1" applyProtection="1">
      <alignment/>
      <protection/>
    </xf>
    <xf numFmtId="0" fontId="11" fillId="0" borderId="0" xfId="29" applyFont="1" applyFill="1" applyBorder="1" applyProtection="1">
      <alignment/>
      <protection/>
    </xf>
    <xf numFmtId="0" fontId="32" fillId="0" borderId="0" xfId="29" applyFill="1" applyBorder="1">
      <alignment/>
      <protection/>
    </xf>
    <xf numFmtId="1" fontId="32" fillId="0" borderId="0" xfId="29" applyNumberFormat="1" applyFill="1" applyBorder="1">
      <alignment/>
      <protection/>
    </xf>
    <xf numFmtId="170" fontId="11" fillId="0" borderId="0" xfId="29" applyNumberFormat="1" applyFont="1" applyFill="1" applyBorder="1" applyAlignment="1" applyProtection="1">
      <alignment horizontal="right"/>
      <protection/>
    </xf>
    <xf numFmtId="175" fontId="11" fillId="0" borderId="0" xfId="29" applyNumberFormat="1" applyFont="1" applyFill="1" applyBorder="1" applyProtection="1">
      <alignment/>
      <protection/>
    </xf>
    <xf numFmtId="176" fontId="32" fillId="0" borderId="0" xfId="29" applyNumberFormat="1" applyProtection="1">
      <alignment/>
      <protection/>
    </xf>
    <xf numFmtId="177" fontId="11" fillId="0" borderId="0" xfId="29" applyNumberFormat="1" applyFont="1" applyProtection="1">
      <alignment/>
      <protection/>
    </xf>
    <xf numFmtId="176" fontId="47" fillId="0" borderId="0" xfId="29" applyNumberFormat="1" applyFont="1" applyProtection="1">
      <alignment/>
      <protection/>
    </xf>
    <xf numFmtId="173" fontId="32" fillId="0" borderId="0" xfId="29" applyNumberFormat="1" applyProtection="1">
      <alignment/>
      <protection/>
    </xf>
    <xf numFmtId="173" fontId="47" fillId="0" borderId="0" xfId="29" applyNumberFormat="1" applyFont="1" applyProtection="1">
      <alignment/>
      <protection/>
    </xf>
    <xf numFmtId="0" fontId="47" fillId="0" borderId="0" xfId="29" applyFont="1">
      <alignment/>
      <protection/>
    </xf>
    <xf numFmtId="177" fontId="47" fillId="0" borderId="0" xfId="29" applyNumberFormat="1" applyFont="1" applyProtection="1">
      <alignment/>
      <protection/>
    </xf>
    <xf numFmtId="177" fontId="32" fillId="0" borderId="0" xfId="29" applyNumberFormat="1" applyProtection="1">
      <alignment/>
      <protection/>
    </xf>
    <xf numFmtId="0" fontId="49" fillId="0" borderId="0" xfId="0" applyFont="1" applyAlignment="1">
      <alignment/>
    </xf>
    <xf numFmtId="0" fontId="37" fillId="0" borderId="3" xfId="0" applyFont="1" applyBorder="1" applyAlignment="1">
      <alignment horizontal="center"/>
    </xf>
    <xf numFmtId="0" fontId="51" fillId="0" borderId="0" xfId="0" applyFont="1" applyAlignment="1">
      <alignment/>
    </xf>
    <xf numFmtId="0" fontId="40" fillId="0" borderId="4" xfId="0" applyFont="1" applyBorder="1" applyAlignment="1">
      <alignment horizontal="center"/>
    </xf>
    <xf numFmtId="0" fontId="40" fillId="0" borderId="2" xfId="0" applyFont="1" applyBorder="1" applyAlignment="1">
      <alignment/>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11" fillId="0" borderId="0" xfId="0" applyFont="1" applyBorder="1" applyAlignment="1">
      <alignment/>
    </xf>
    <xf numFmtId="0" fontId="3" fillId="0" borderId="5" xfId="0" applyFont="1" applyBorder="1" applyAlignment="1">
      <alignment horizontal="center"/>
    </xf>
    <xf numFmtId="0" fontId="11" fillId="0" borderId="0" xfId="0" applyFont="1" applyAlignment="1">
      <alignment horizontal="right"/>
    </xf>
    <xf numFmtId="0" fontId="48" fillId="0" borderId="0" xfId="0" applyFont="1" applyAlignment="1">
      <alignment/>
    </xf>
    <xf numFmtId="0" fontId="3" fillId="0" borderId="6" xfId="0" applyFont="1" applyBorder="1" applyAlignment="1">
      <alignment horizontal="right" vertical="top" wrapText="1"/>
    </xf>
    <xf numFmtId="0" fontId="37" fillId="0" borderId="7" xfId="0" applyFont="1" applyBorder="1" applyAlignment="1">
      <alignment/>
    </xf>
    <xf numFmtId="0" fontId="40" fillId="0" borderId="8" xfId="0" applyFont="1" applyBorder="1" applyAlignment="1">
      <alignment/>
    </xf>
    <xf numFmtId="0" fontId="3" fillId="0" borderId="9" xfId="0" applyFont="1" applyBorder="1" applyAlignment="1">
      <alignment horizontal="right" vertical="top" wrapText="1"/>
    </xf>
    <xf numFmtId="0" fontId="3" fillId="0" borderId="5" xfId="0" applyFont="1" applyBorder="1" applyAlignment="1">
      <alignment/>
    </xf>
    <xf numFmtId="0" fontId="3" fillId="0" borderId="5" xfId="0" applyFont="1" applyBorder="1" applyAlignment="1">
      <alignment horizontal="right" vertical="top" wrapText="1"/>
    </xf>
    <xf numFmtId="0" fontId="24" fillId="0" borderId="0" xfId="0" applyFont="1" applyAlignment="1">
      <alignment/>
    </xf>
    <xf numFmtId="0" fontId="37" fillId="0" borderId="3" xfId="0" applyFont="1" applyBorder="1" applyAlignment="1">
      <alignment horizontal="left" wrapText="1"/>
    </xf>
    <xf numFmtId="0" fontId="37" fillId="0" borderId="10" xfId="0" applyFont="1" applyBorder="1" applyAlignment="1">
      <alignment wrapText="1"/>
    </xf>
    <xf numFmtId="0" fontId="3" fillId="0" borderId="0" xfId="0" applyFont="1" applyBorder="1" applyAlignment="1">
      <alignment horizontal="center"/>
    </xf>
    <xf numFmtId="0" fontId="35" fillId="0" borderId="0" xfId="0" applyFont="1" applyBorder="1" applyAlignment="1">
      <alignment/>
    </xf>
    <xf numFmtId="0" fontId="37" fillId="0" borderId="0" xfId="0" applyFont="1" applyBorder="1" applyAlignment="1">
      <alignment/>
    </xf>
    <xf numFmtId="0" fontId="37" fillId="0" borderId="0" xfId="0" applyFont="1" applyBorder="1" applyAlignment="1">
      <alignment horizontal="left"/>
    </xf>
    <xf numFmtId="0" fontId="37" fillId="0" borderId="0" xfId="0" applyFont="1" applyBorder="1" applyAlignment="1">
      <alignment horizontal="right"/>
    </xf>
    <xf numFmtId="171" fontId="3" fillId="0" borderId="0" xfId="15" applyNumberFormat="1" applyFont="1" applyAlignment="1">
      <alignment/>
    </xf>
    <xf numFmtId="0" fontId="40" fillId="0" borderId="0" xfId="0" applyFont="1" applyBorder="1" applyAlignment="1">
      <alignment horizontal="left"/>
    </xf>
    <xf numFmtId="0" fontId="3" fillId="0" borderId="1" xfId="0" applyFont="1" applyBorder="1" applyAlignment="1">
      <alignment horizontal="right"/>
    </xf>
    <xf numFmtId="0" fontId="45" fillId="0" borderId="0" xfId="0" applyFont="1" applyAlignment="1">
      <alignment/>
    </xf>
    <xf numFmtId="0" fontId="8" fillId="0" borderId="0" xfId="0" applyFont="1" applyAlignment="1">
      <alignment horizontal="right"/>
    </xf>
    <xf numFmtId="0" fontId="8" fillId="0" borderId="0" xfId="0" applyFont="1" applyAlignment="1">
      <alignment/>
    </xf>
    <xf numFmtId="0" fontId="45" fillId="0" borderId="0" xfId="0" applyFont="1" applyBorder="1" applyAlignment="1">
      <alignment/>
    </xf>
    <xf numFmtId="0" fontId="40" fillId="0" borderId="0" xfId="0" applyFont="1" applyAlignment="1">
      <alignment/>
    </xf>
    <xf numFmtId="0" fontId="37" fillId="0" borderId="3" xfId="0" applyFont="1" applyBorder="1" applyAlignment="1">
      <alignment wrapText="1"/>
    </xf>
    <xf numFmtId="0" fontId="37" fillId="0" borderId="4" xfId="0" applyFont="1" applyBorder="1" applyAlignment="1">
      <alignment/>
    </xf>
    <xf numFmtId="0" fontId="37" fillId="0" borderId="11" xfId="0" applyFont="1" applyBorder="1" applyAlignment="1">
      <alignment horizontal="left" wrapText="1"/>
    </xf>
    <xf numFmtId="0" fontId="41" fillId="0" borderId="4" xfId="0" applyFont="1" applyBorder="1" applyAlignment="1">
      <alignment wrapText="1"/>
    </xf>
    <xf numFmtId="181" fontId="37" fillId="0" borderId="4" xfId="15" applyNumberFormat="1" applyFont="1" applyBorder="1" applyAlignment="1">
      <alignment horizontal="center" vertical="center" readingOrder="1"/>
    </xf>
    <xf numFmtId="0" fontId="29" fillId="0" borderId="0" xfId="35" applyFont="1">
      <alignment/>
      <protection/>
    </xf>
    <xf numFmtId="0" fontId="0" fillId="0" borderId="0" xfId="35">
      <alignment/>
      <protection/>
    </xf>
    <xf numFmtId="0" fontId="37" fillId="0" borderId="0" xfId="35" applyFont="1">
      <alignment/>
      <protection/>
    </xf>
    <xf numFmtId="0" fontId="7" fillId="0" borderId="0" xfId="35" applyFont="1">
      <alignment/>
      <protection/>
    </xf>
    <xf numFmtId="0" fontId="37" fillId="0" borderId="1" xfId="35" applyFont="1" applyBorder="1">
      <alignment/>
      <protection/>
    </xf>
    <xf numFmtId="0" fontId="39" fillId="0" borderId="0" xfId="35" applyFont="1">
      <alignment/>
      <protection/>
    </xf>
    <xf numFmtId="0" fontId="28" fillId="0" borderId="12" xfId="35" applyFont="1" applyBorder="1">
      <alignment/>
      <protection/>
    </xf>
    <xf numFmtId="0" fontId="28" fillId="0" borderId="12" xfId="35" applyFont="1" applyBorder="1" applyAlignment="1">
      <alignment horizontal="center"/>
      <protection/>
    </xf>
    <xf numFmtId="0" fontId="28" fillId="0" borderId="0" xfId="35" applyFont="1" applyBorder="1">
      <alignment/>
      <protection/>
    </xf>
    <xf numFmtId="0" fontId="31" fillId="0" borderId="0" xfId="35" applyFont="1" applyBorder="1" applyAlignment="1">
      <alignment horizontal="right"/>
      <protection/>
    </xf>
    <xf numFmtId="0" fontId="28" fillId="0" borderId="0" xfId="35" applyFont="1" applyBorder="1" applyAlignment="1">
      <alignment horizontal="right"/>
      <protection/>
    </xf>
    <xf numFmtId="0" fontId="54" fillId="0" borderId="0" xfId="35" applyFont="1" applyBorder="1" applyAlignment="1">
      <alignment horizontal="right"/>
      <protection/>
    </xf>
    <xf numFmtId="0" fontId="39" fillId="0" borderId="0" xfId="35" applyFont="1" applyBorder="1" applyAlignment="1">
      <alignment horizontal="right"/>
      <protection/>
    </xf>
    <xf numFmtId="0" fontId="39" fillId="0" borderId="1" xfId="35" applyFont="1" applyBorder="1">
      <alignment/>
      <protection/>
    </xf>
    <xf numFmtId="0" fontId="28" fillId="0" borderId="1" xfId="35" applyFont="1" applyBorder="1">
      <alignment/>
      <protection/>
    </xf>
    <xf numFmtId="0" fontId="31" fillId="0" borderId="1" xfId="35" applyFont="1" applyBorder="1" applyAlignment="1">
      <alignment horizontal="right" wrapText="1"/>
      <protection/>
    </xf>
    <xf numFmtId="0" fontId="54" fillId="0" borderId="1" xfId="35" applyFont="1" applyBorder="1" applyAlignment="1">
      <alignment horizontal="right" wrapText="1"/>
      <protection/>
    </xf>
    <xf numFmtId="0" fontId="28" fillId="0" borderId="1" xfId="35" applyFont="1" applyBorder="1" applyAlignment="1">
      <alignment horizontal="right" wrapText="1"/>
      <protection/>
    </xf>
    <xf numFmtId="0" fontId="39" fillId="0" borderId="1" xfId="35" applyFont="1" applyBorder="1" applyAlignment="1">
      <alignment horizontal="right" wrapText="1"/>
      <protection/>
    </xf>
    <xf numFmtId="0" fontId="31" fillId="0" borderId="0" xfId="35" applyFont="1" applyBorder="1">
      <alignment/>
      <protection/>
    </xf>
    <xf numFmtId="185" fontId="54" fillId="0" borderId="0" xfId="26" applyFont="1" applyBorder="1">
      <alignment/>
      <protection/>
    </xf>
    <xf numFmtId="3" fontId="31" fillId="0" borderId="0" xfId="26" applyNumberFormat="1" applyFont="1" applyBorder="1">
      <alignment/>
      <protection/>
    </xf>
    <xf numFmtId="3" fontId="28" fillId="0" borderId="0" xfId="26" applyNumberFormat="1" applyFont="1" applyBorder="1">
      <alignment/>
      <protection/>
    </xf>
    <xf numFmtId="3" fontId="28" fillId="0" borderId="0" xfId="26" applyNumberFormat="1" applyFont="1" applyBorder="1" applyAlignment="1">
      <alignment horizontal="right"/>
      <protection/>
    </xf>
    <xf numFmtId="185" fontId="28" fillId="0" borderId="0" xfId="26" applyFont="1">
      <alignment/>
      <protection/>
    </xf>
    <xf numFmtId="185" fontId="39" fillId="0" borderId="0" xfId="26" applyFont="1">
      <alignment/>
      <protection/>
    </xf>
    <xf numFmtId="3" fontId="28" fillId="0" borderId="0" xfId="26" applyNumberFormat="1" applyFont="1">
      <alignment/>
      <protection/>
    </xf>
    <xf numFmtId="3" fontId="28" fillId="0" borderId="0" xfId="26" applyNumberFormat="1" applyFont="1" applyAlignment="1" quotePrefix="1">
      <alignment horizontal="right"/>
      <protection/>
    </xf>
    <xf numFmtId="171" fontId="31" fillId="0" borderId="0" xfId="17" applyNumberFormat="1" applyFont="1" applyAlignment="1">
      <alignment horizontal="right"/>
    </xf>
    <xf numFmtId="185" fontId="54" fillId="0" borderId="0" xfId="26" applyFont="1">
      <alignment/>
      <protection/>
    </xf>
    <xf numFmtId="3" fontId="31" fillId="0" borderId="0" xfId="26" applyNumberFormat="1" applyFont="1">
      <alignment/>
      <protection/>
    </xf>
    <xf numFmtId="3" fontId="7" fillId="0" borderId="0" xfId="35" applyNumberFormat="1" applyFont="1" applyBorder="1">
      <alignment/>
      <protection/>
    </xf>
    <xf numFmtId="3" fontId="31" fillId="0" borderId="0" xfId="26" applyNumberFormat="1" applyFont="1" applyAlignment="1" quotePrefix="1">
      <alignment horizontal="right"/>
      <protection/>
    </xf>
    <xf numFmtId="185" fontId="56" fillId="0" borderId="0" xfId="26" applyFont="1">
      <alignment/>
      <protection/>
    </xf>
    <xf numFmtId="37" fontId="7" fillId="0" borderId="0" xfId="35" applyNumberFormat="1" applyFont="1" applyBorder="1" applyAlignment="1">
      <alignment horizontal="right"/>
      <protection/>
    </xf>
    <xf numFmtId="0" fontId="0" fillId="0" borderId="0" xfId="35" applyBorder="1">
      <alignment/>
      <protection/>
    </xf>
    <xf numFmtId="185" fontId="54" fillId="0" borderId="1" xfId="26" applyFont="1" applyBorder="1">
      <alignment/>
      <protection/>
    </xf>
    <xf numFmtId="3" fontId="31" fillId="0" borderId="1" xfId="26" applyNumberFormat="1" applyFont="1" applyBorder="1">
      <alignment/>
      <protection/>
    </xf>
    <xf numFmtId="185" fontId="8" fillId="0" borderId="0" xfId="26" applyFont="1" applyBorder="1">
      <alignment/>
      <protection/>
    </xf>
    <xf numFmtId="185" fontId="57" fillId="0" borderId="0" xfId="26" applyFont="1" applyBorder="1">
      <alignment/>
      <protection/>
    </xf>
    <xf numFmtId="3" fontId="8" fillId="0" borderId="0" xfId="26" applyNumberFormat="1" applyFont="1" applyBorder="1">
      <alignment/>
      <protection/>
    </xf>
    <xf numFmtId="0" fontId="9" fillId="0" borderId="0" xfId="35" applyFont="1">
      <alignment/>
      <protection/>
    </xf>
    <xf numFmtId="0" fontId="24" fillId="0" borderId="0" xfId="27" applyFont="1">
      <alignment/>
      <protection/>
    </xf>
    <xf numFmtId="0" fontId="3" fillId="0" borderId="0" xfId="27" applyFont="1">
      <alignment/>
      <protection/>
    </xf>
    <xf numFmtId="0" fontId="3" fillId="0" borderId="0" xfId="27" applyFont="1" applyBorder="1">
      <alignment/>
      <protection/>
    </xf>
    <xf numFmtId="0" fontId="35" fillId="0" borderId="0" xfId="27" applyFont="1">
      <alignment/>
      <protection/>
    </xf>
    <xf numFmtId="186" fontId="3" fillId="0" borderId="0" xfId="18" applyNumberFormat="1" applyFont="1" applyAlignment="1">
      <alignment/>
    </xf>
    <xf numFmtId="0" fontId="11" fillId="0" borderId="0" xfId="27" applyFont="1">
      <alignment/>
      <protection/>
    </xf>
    <xf numFmtId="0" fontId="8"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right" vertical="top" wrapText="1"/>
    </xf>
    <xf numFmtId="0" fontId="7" fillId="0" borderId="0" xfId="0" applyFont="1" applyAlignment="1">
      <alignment horizontal="right" vertical="top" wrapText="1"/>
    </xf>
    <xf numFmtId="0" fontId="59" fillId="0" borderId="0" xfId="0" applyFont="1" applyAlignment="1">
      <alignment vertical="top" wrapText="1"/>
    </xf>
    <xf numFmtId="0" fontId="7" fillId="0" borderId="0" xfId="0" applyFont="1" applyAlignment="1">
      <alignment horizontal="left" vertical="top" wrapText="1" indent="1"/>
    </xf>
    <xf numFmtId="0" fontId="3" fillId="0" borderId="0" xfId="0" applyFont="1" applyAlignment="1">
      <alignment vertical="center" wrapText="1"/>
    </xf>
    <xf numFmtId="0" fontId="7" fillId="0" borderId="0" xfId="0" applyFont="1" applyAlignment="1" quotePrefix="1">
      <alignment horizontal="left" vertical="top" wrapText="1" indent="1"/>
    </xf>
    <xf numFmtId="0" fontId="11" fillId="0" borderId="0" xfId="28" applyFont="1">
      <alignment vertical="center"/>
      <protection/>
    </xf>
    <xf numFmtId="0" fontId="45" fillId="0" borderId="0" xfId="0" applyFont="1" applyAlignment="1">
      <alignment vertical="top" wrapText="1"/>
    </xf>
    <xf numFmtId="0" fontId="3" fillId="0" borderId="0" xfId="0" applyFont="1" applyAlignment="1">
      <alignment vertical="top" wrapText="1"/>
    </xf>
    <xf numFmtId="0" fontId="7" fillId="0" borderId="0" xfId="0" applyFont="1" applyAlignment="1">
      <alignment horizontal="left" vertical="top" wrapText="1" indent="2"/>
    </xf>
    <xf numFmtId="0" fontId="53" fillId="0" borderId="0" xfId="0" applyFont="1" applyBorder="1" applyAlignment="1">
      <alignment/>
    </xf>
    <xf numFmtId="0" fontId="28" fillId="0" borderId="0" xfId="0" applyFont="1" applyBorder="1" applyAlignment="1">
      <alignment/>
    </xf>
    <xf numFmtId="0" fontId="28" fillId="0" borderId="0" xfId="0" applyFont="1" applyBorder="1" applyAlignment="1">
      <alignment horizontal="center"/>
    </xf>
    <xf numFmtId="0" fontId="27" fillId="0" borderId="0" xfId="0" applyFont="1" applyBorder="1" applyAlignment="1">
      <alignment/>
    </xf>
    <xf numFmtId="0" fontId="28" fillId="0" borderId="0" xfId="0" applyFont="1" applyBorder="1" applyAlignment="1">
      <alignment horizontal="right" vertical="top" wrapText="1"/>
    </xf>
    <xf numFmtId="0" fontId="28" fillId="0" borderId="0" xfId="0" applyFont="1" applyBorder="1" applyAlignment="1">
      <alignment vertical="justify" wrapText="1"/>
    </xf>
    <xf numFmtId="0" fontId="61" fillId="0" borderId="0" xfId="0" applyFont="1" applyAlignment="1">
      <alignment/>
    </xf>
    <xf numFmtId="171" fontId="3" fillId="0" borderId="0" xfId="15" applyNumberFormat="1" applyFont="1" applyAlignment="1">
      <alignment horizontal="right"/>
    </xf>
    <xf numFmtId="0" fontId="24" fillId="0" borderId="0" xfId="24" applyFont="1" applyBorder="1" quotePrefix="1">
      <alignment/>
      <protection/>
    </xf>
    <xf numFmtId="0" fontId="37" fillId="0" borderId="3" xfId="0" applyFont="1" applyBorder="1" applyAlignment="1">
      <alignment horizontal="left"/>
    </xf>
    <xf numFmtId="0" fontId="11" fillId="0" borderId="1" xfId="0" applyFont="1" applyBorder="1" applyAlignment="1">
      <alignment/>
    </xf>
    <xf numFmtId="0" fontId="3" fillId="0" borderId="6" xfId="0" applyFont="1" applyBorder="1" applyAlignment="1">
      <alignment/>
    </xf>
    <xf numFmtId="0" fontId="50" fillId="0" borderId="0" xfId="0" applyFont="1" applyAlignment="1">
      <alignment/>
    </xf>
    <xf numFmtId="15" fontId="31" fillId="0" borderId="0" xfId="35" applyNumberFormat="1" applyFont="1" applyBorder="1" applyAlignment="1" quotePrefix="1">
      <alignment horizontal="right"/>
      <protection/>
    </xf>
    <xf numFmtId="0" fontId="28" fillId="0" borderId="0" xfId="35" applyFont="1" applyBorder="1" applyAlignment="1" quotePrefix="1">
      <alignment horizontal="right"/>
      <protection/>
    </xf>
    <xf numFmtId="0" fontId="7" fillId="0" borderId="5" xfId="0" applyFont="1" applyBorder="1" applyAlignment="1">
      <alignment/>
    </xf>
    <xf numFmtId="170" fontId="37" fillId="0" borderId="0" xfId="0" applyNumberFormat="1" applyFont="1" applyFill="1" applyBorder="1" applyAlignment="1" applyProtection="1">
      <alignment horizontal="left"/>
      <protection/>
    </xf>
    <xf numFmtId="187" fontId="3" fillId="0" borderId="0" xfId="0" applyNumberFormat="1" applyFont="1" applyBorder="1" applyAlignment="1">
      <alignment horizontal="center"/>
    </xf>
    <xf numFmtId="181" fontId="37" fillId="0" borderId="2" xfId="0" applyNumberFormat="1" applyFont="1" applyBorder="1" applyAlignment="1">
      <alignment horizontal="center"/>
    </xf>
    <xf numFmtId="171" fontId="7" fillId="0" borderId="0" xfId="15" applyNumberFormat="1" applyFont="1" applyAlignment="1">
      <alignment/>
    </xf>
    <xf numFmtId="171" fontId="7" fillId="0" borderId="0" xfId="15" applyNumberFormat="1" applyFont="1" applyBorder="1" applyAlignment="1">
      <alignment/>
    </xf>
    <xf numFmtId="171" fontId="7" fillId="0" borderId="0" xfId="15" applyNumberFormat="1" applyFont="1" applyAlignment="1">
      <alignment horizontal="right"/>
    </xf>
    <xf numFmtId="181" fontId="37" fillId="0" borderId="2" xfId="0" applyNumberFormat="1" applyFont="1" applyFill="1" applyBorder="1" applyAlignment="1">
      <alignment horizontal="center"/>
    </xf>
    <xf numFmtId="0" fontId="38" fillId="0" borderId="0" xfId="0" applyFont="1" applyAlignment="1">
      <alignment/>
    </xf>
    <xf numFmtId="2" fontId="38" fillId="0" borderId="0" xfId="0" applyNumberFormat="1" applyFont="1" applyAlignment="1">
      <alignment/>
    </xf>
    <xf numFmtId="0" fontId="1" fillId="0" borderId="0" xfId="0" applyFont="1" applyAlignment="1">
      <alignment/>
    </xf>
    <xf numFmtId="0" fontId="63" fillId="0" borderId="0" xfId="24" applyFont="1" applyBorder="1">
      <alignment/>
      <protection/>
    </xf>
    <xf numFmtId="0" fontId="7" fillId="0" borderId="0" xfId="0" applyFont="1" applyBorder="1" applyAlignment="1">
      <alignment vertical="top" wrapText="1"/>
    </xf>
    <xf numFmtId="0" fontId="61" fillId="0" borderId="0" xfId="35" applyFont="1">
      <alignment/>
      <protection/>
    </xf>
    <xf numFmtId="0" fontId="11" fillId="0" borderId="1" xfId="0" applyFont="1" applyBorder="1" applyAlignment="1">
      <alignment horizontal="left"/>
    </xf>
    <xf numFmtId="0" fontId="3" fillId="0" borderId="1" xfId="0" applyFont="1" applyBorder="1" applyAlignment="1">
      <alignment horizontal="right" wrapText="1"/>
    </xf>
    <xf numFmtId="0" fontId="0" fillId="0" borderId="1" xfId="35" applyBorder="1">
      <alignment/>
      <protection/>
    </xf>
    <xf numFmtId="0" fontId="62" fillId="0" borderId="0" xfId="0" applyFont="1" applyAlignment="1">
      <alignment vertical="center" wrapText="1"/>
    </xf>
    <xf numFmtId="10" fontId="60" fillId="0" borderId="0" xfId="0" applyNumberFormat="1" applyFont="1" applyAlignment="1">
      <alignment horizontal="right" vertical="top" wrapText="1"/>
    </xf>
    <xf numFmtId="0" fontId="8" fillId="0" borderId="0" xfId="0" applyFont="1" applyBorder="1" applyAlignment="1">
      <alignment vertical="top" wrapText="1"/>
    </xf>
    <xf numFmtId="0" fontId="7" fillId="0" borderId="0" xfId="0" applyFont="1" applyBorder="1" applyAlignment="1">
      <alignment horizontal="right" vertical="top" wrapText="1"/>
    </xf>
    <xf numFmtId="14" fontId="37" fillId="0" borderId="1" xfId="0" applyNumberFormat="1" applyFont="1" applyBorder="1" applyAlignment="1" quotePrefix="1">
      <alignment horizontal="right"/>
    </xf>
    <xf numFmtId="14" fontId="3" fillId="0" borderId="1" xfId="0" applyNumberFormat="1" applyFont="1" applyBorder="1" applyAlignment="1" quotePrefix="1">
      <alignment horizontal="right"/>
    </xf>
    <xf numFmtId="0" fontId="3" fillId="0" borderId="9" xfId="0" applyFont="1" applyBorder="1" applyAlignment="1">
      <alignment horizontal="center"/>
    </xf>
    <xf numFmtId="0" fontId="0" fillId="0" borderId="0" xfId="0" applyBorder="1" applyAlignment="1">
      <alignment/>
    </xf>
    <xf numFmtId="0" fontId="64" fillId="0" borderId="1" xfId="0" applyFont="1" applyBorder="1" applyAlignment="1">
      <alignment/>
    </xf>
    <xf numFmtId="0" fontId="4" fillId="0" borderId="1" xfId="35" applyFont="1" applyBorder="1" applyAlignment="1">
      <alignment wrapText="1"/>
      <protection/>
    </xf>
    <xf numFmtId="175" fontId="3" fillId="0" borderId="3" xfId="0" applyNumberFormat="1" applyFont="1" applyBorder="1" applyAlignment="1">
      <alignment horizontal="center"/>
    </xf>
    <xf numFmtId="175" fontId="3" fillId="0" borderId="4" xfId="0" applyNumberFormat="1" applyFont="1" applyBorder="1" applyAlignment="1">
      <alignment horizontal="center"/>
    </xf>
    <xf numFmtId="175" fontId="3" fillId="0" borderId="5" xfId="0" applyNumberFormat="1" applyFont="1" applyBorder="1" applyAlignment="1">
      <alignment horizontal="center"/>
    </xf>
    <xf numFmtId="180" fontId="3" fillId="0" borderId="4" xfId="0" applyNumberFormat="1" applyFont="1" applyBorder="1" applyAlignment="1">
      <alignment horizontal="center"/>
    </xf>
    <xf numFmtId="0" fontId="37" fillId="0" borderId="13" xfId="0" applyFont="1" applyBorder="1" applyAlignment="1">
      <alignment horizontal="left" wrapText="1"/>
    </xf>
    <xf numFmtId="0" fontId="40" fillId="0" borderId="14" xfId="0" applyFont="1" applyBorder="1" applyAlignment="1">
      <alignment horizontal="left" wrapText="1"/>
    </xf>
    <xf numFmtId="180" fontId="3" fillId="0" borderId="14" xfId="0" applyNumberFormat="1" applyFont="1" applyBorder="1" applyAlignment="1">
      <alignment horizontal="center"/>
    </xf>
    <xf numFmtId="180" fontId="37" fillId="0" borderId="15" xfId="0" applyNumberFormat="1" applyFont="1" applyBorder="1" applyAlignment="1">
      <alignment horizontal="center"/>
    </xf>
    <xf numFmtId="0" fontId="65" fillId="0" borderId="0" xfId="0" applyFont="1" applyAlignment="1">
      <alignment/>
    </xf>
    <xf numFmtId="180" fontId="3" fillId="0" borderId="4" xfId="15" applyNumberFormat="1" applyFont="1" applyBorder="1" applyAlignment="1">
      <alignment horizontal="center"/>
    </xf>
    <xf numFmtId="168" fontId="3" fillId="0" borderId="0" xfId="0" applyNumberFormat="1" applyFont="1" applyFill="1" applyAlignment="1">
      <alignment/>
    </xf>
    <xf numFmtId="4" fontId="3" fillId="0" borderId="0" xfId="15" applyNumberFormat="1" applyFont="1" applyAlignment="1" quotePrefix="1">
      <alignment horizontal="right"/>
    </xf>
    <xf numFmtId="4" fontId="3" fillId="0" borderId="0" xfId="15" applyNumberFormat="1" applyFont="1" applyAlignment="1">
      <alignment horizontal="right"/>
    </xf>
    <xf numFmtId="4" fontId="3" fillId="0" borderId="0" xfId="15" applyNumberFormat="1" applyFont="1" applyAlignment="1">
      <alignment/>
    </xf>
    <xf numFmtId="171" fontId="37" fillId="0" borderId="0" xfId="15" applyNumberFormat="1" applyFont="1" applyAlignment="1">
      <alignment/>
    </xf>
    <xf numFmtId="171" fontId="37" fillId="0" borderId="0" xfId="15" applyNumberFormat="1" applyFont="1" applyAlignment="1">
      <alignment horizontal="right"/>
    </xf>
    <xf numFmtId="167" fontId="3" fillId="0" borderId="0" xfId="15" applyFont="1" applyAlignment="1" quotePrefix="1">
      <alignment horizontal="right"/>
    </xf>
    <xf numFmtId="0" fontId="60" fillId="0" borderId="0" xfId="0" applyFont="1" applyAlignment="1">
      <alignment horizontal="right" vertical="top" wrapText="1"/>
    </xf>
    <xf numFmtId="167" fontId="3" fillId="0" borderId="0" xfId="15" applyFont="1" applyAlignment="1">
      <alignment horizontal="right"/>
    </xf>
    <xf numFmtId="180" fontId="3" fillId="0" borderId="5" xfId="0" applyNumberFormat="1" applyFont="1" applyBorder="1" applyAlignment="1">
      <alignment horizontal="center"/>
    </xf>
    <xf numFmtId="180" fontId="3" fillId="0" borderId="9" xfId="0" applyNumberFormat="1" applyFont="1" applyBorder="1" applyAlignment="1">
      <alignment horizontal="center"/>
    </xf>
    <xf numFmtId="3" fontId="3" fillId="0" borderId="0" xfId="0" applyNumberFormat="1" applyFont="1" applyFill="1" applyAlignment="1">
      <alignment/>
    </xf>
    <xf numFmtId="0" fontId="3" fillId="0" borderId="0" xfId="0" applyFont="1" applyFill="1" applyAlignment="1">
      <alignment/>
    </xf>
    <xf numFmtId="4" fontId="3" fillId="0" borderId="0" xfId="15" applyNumberFormat="1" applyFont="1" applyFill="1" applyAlignment="1" quotePrefix="1">
      <alignment horizontal="right"/>
    </xf>
    <xf numFmtId="0" fontId="3" fillId="0" borderId="0" xfId="0" applyFont="1" applyFill="1" applyAlignment="1">
      <alignment horizontal="center"/>
    </xf>
    <xf numFmtId="4" fontId="3" fillId="0" borderId="0" xfId="15" applyNumberFormat="1" applyFont="1" applyFill="1" applyAlignment="1">
      <alignment horizontal="right"/>
    </xf>
    <xf numFmtId="4" fontId="3" fillId="0" borderId="0" xfId="15" applyNumberFormat="1" applyFont="1" applyFill="1" applyAlignment="1">
      <alignment/>
    </xf>
    <xf numFmtId="0" fontId="0" fillId="0" borderId="0" xfId="0" applyFill="1" applyAlignment="1">
      <alignment/>
    </xf>
    <xf numFmtId="0" fontId="67" fillId="0" borderId="0" xfId="0" applyFont="1" applyAlignment="1">
      <alignment/>
    </xf>
    <xf numFmtId="0" fontId="37" fillId="0" borderId="0" xfId="0" applyFont="1" applyFill="1" applyBorder="1" applyAlignment="1">
      <alignment horizontal="right"/>
    </xf>
    <xf numFmtId="3"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37" fillId="0" borderId="0" xfId="0" applyNumberFormat="1" applyFont="1" applyFill="1" applyBorder="1" applyAlignment="1">
      <alignment horizontal="right"/>
    </xf>
    <xf numFmtId="0" fontId="3" fillId="0" borderId="0" xfId="0" applyFont="1" applyFill="1" applyAlignment="1">
      <alignment horizontal="right"/>
    </xf>
    <xf numFmtId="171" fontId="3" fillId="0" borderId="0" xfId="0" applyNumberFormat="1" applyFont="1" applyFill="1" applyAlignment="1">
      <alignment horizontal="right"/>
    </xf>
    <xf numFmtId="0" fontId="3" fillId="0" borderId="0" xfId="0" applyFont="1" applyFill="1" applyBorder="1" applyAlignment="1">
      <alignment horizontal="right"/>
    </xf>
    <xf numFmtId="0" fontId="37" fillId="0" borderId="0" xfId="0" applyFont="1" applyFill="1" applyAlignment="1">
      <alignment horizontal="right"/>
    </xf>
    <xf numFmtId="0" fontId="28" fillId="0" borderId="0" xfId="25" applyFont="1" applyBorder="1">
      <alignment/>
      <protection/>
    </xf>
    <xf numFmtId="0" fontId="28" fillId="0" borderId="0" xfId="25" applyFont="1" applyAlignment="1">
      <alignment horizontal="right"/>
      <protection/>
    </xf>
    <xf numFmtId="0" fontId="28" fillId="0" borderId="1" xfId="25" applyFont="1" applyBorder="1">
      <alignment/>
      <protection/>
    </xf>
    <xf numFmtId="15" fontId="31" fillId="0" borderId="1" xfId="25" applyNumberFormat="1" applyFont="1" applyBorder="1" applyAlignment="1">
      <alignment horizontal="right"/>
      <protection/>
    </xf>
    <xf numFmtId="0" fontId="28" fillId="0" borderId="0" xfId="25" applyFont="1">
      <alignment/>
      <protection/>
    </xf>
    <xf numFmtId="0" fontId="31" fillId="0" borderId="0" xfId="25" applyFont="1" applyAlignment="1">
      <alignment horizontal="right"/>
      <protection/>
    </xf>
    <xf numFmtId="0" fontId="31" fillId="0" borderId="0" xfId="25" applyFont="1">
      <alignment/>
      <protection/>
    </xf>
    <xf numFmtId="0" fontId="70" fillId="0" borderId="0" xfId="25" applyFont="1">
      <alignment/>
      <protection/>
    </xf>
    <xf numFmtId="0" fontId="28" fillId="0" borderId="0" xfId="27" applyFont="1">
      <alignment/>
      <protection/>
    </xf>
    <xf numFmtId="0" fontId="28" fillId="0" borderId="0" xfId="27" applyFont="1" applyBorder="1">
      <alignment/>
      <protection/>
    </xf>
    <xf numFmtId="0" fontId="31" fillId="0" borderId="0" xfId="27" applyFont="1" applyBorder="1">
      <alignment/>
      <protection/>
    </xf>
    <xf numFmtId="0" fontId="31" fillId="0" borderId="0" xfId="27" applyFont="1" applyBorder="1" applyAlignment="1">
      <alignment horizontal="left"/>
      <protection/>
    </xf>
    <xf numFmtId="0" fontId="28" fillId="0" borderId="0" xfId="27" applyFont="1" applyBorder="1" applyAlignment="1">
      <alignment horizontal="center"/>
      <protection/>
    </xf>
    <xf numFmtId="0" fontId="31" fillId="0" borderId="1" xfId="27" applyFont="1" applyBorder="1">
      <alignment/>
      <protection/>
    </xf>
    <xf numFmtId="0" fontId="28" fillId="0" borderId="1" xfId="27" applyFont="1" applyBorder="1">
      <alignment/>
      <protection/>
    </xf>
    <xf numFmtId="0" fontId="66" fillId="0" borderId="1" xfId="27" applyFont="1" applyBorder="1" applyAlignment="1">
      <alignment horizontal="center"/>
      <protection/>
    </xf>
    <xf numFmtId="0" fontId="69" fillId="0" borderId="0" xfId="27" applyFont="1">
      <alignment/>
      <protection/>
    </xf>
    <xf numFmtId="0" fontId="31" fillId="0" borderId="0" xfId="27" applyFont="1">
      <alignment/>
      <protection/>
    </xf>
    <xf numFmtId="186" fontId="31" fillId="0" borderId="0" xfId="18" applyNumberFormat="1" applyFont="1" applyAlignment="1">
      <alignment/>
    </xf>
    <xf numFmtId="186" fontId="28" fillId="0" borderId="0" xfId="18" applyNumberFormat="1" applyFont="1" applyAlignment="1">
      <alignment/>
    </xf>
    <xf numFmtId="0" fontId="28" fillId="0" borderId="0" xfId="0" applyFont="1" applyAlignment="1">
      <alignment/>
    </xf>
    <xf numFmtId="0" fontId="28" fillId="0" borderId="0" xfId="0" applyFont="1" applyAlignment="1">
      <alignment horizontal="right"/>
    </xf>
    <xf numFmtId="0" fontId="27" fillId="0" borderId="0" xfId="0" applyFont="1" applyAlignment="1">
      <alignment/>
    </xf>
    <xf numFmtId="0" fontId="28" fillId="0" borderId="1" xfId="0" applyFont="1" applyBorder="1" applyAlignment="1">
      <alignment/>
    </xf>
    <xf numFmtId="14" fontId="28" fillId="0" borderId="1" xfId="0" applyNumberFormat="1" applyFont="1" applyBorder="1" applyAlignment="1" quotePrefix="1">
      <alignment horizontal="right"/>
    </xf>
    <xf numFmtId="0" fontId="28" fillId="0" borderId="1" xfId="0" applyFont="1" applyBorder="1" applyAlignment="1">
      <alignment horizontal="right"/>
    </xf>
    <xf numFmtId="14" fontId="31" fillId="0" borderId="0" xfId="0" applyNumberFormat="1" applyFont="1" applyBorder="1" applyAlignment="1">
      <alignment/>
    </xf>
    <xf numFmtId="14" fontId="28" fillId="0" borderId="0" xfId="0" applyNumberFormat="1" applyFont="1" applyBorder="1" applyAlignment="1">
      <alignment/>
    </xf>
    <xf numFmtId="0" fontId="39" fillId="0" borderId="0" xfId="0" applyFont="1" applyBorder="1" applyAlignment="1">
      <alignment horizontal="right"/>
    </xf>
    <xf numFmtId="0" fontId="66" fillId="0" borderId="0" xfId="0" applyFont="1" applyAlignment="1">
      <alignment wrapText="1"/>
    </xf>
    <xf numFmtId="4" fontId="28" fillId="0" borderId="0" xfId="15" applyNumberFormat="1" applyFont="1" applyAlignment="1" quotePrefix="1">
      <alignment horizontal="right"/>
    </xf>
    <xf numFmtId="0" fontId="39" fillId="0" borderId="0" xfId="0" applyFont="1" applyAlignment="1">
      <alignment wrapText="1"/>
    </xf>
    <xf numFmtId="0" fontId="66" fillId="0" borderId="0" xfId="27" applyFont="1" applyBorder="1" applyAlignment="1">
      <alignment horizontal="center"/>
      <protection/>
    </xf>
    <xf numFmtId="0" fontId="69" fillId="0" borderId="0" xfId="25" applyFont="1">
      <alignment/>
      <protection/>
    </xf>
    <xf numFmtId="0" fontId="71" fillId="0" borderId="0" xfId="25" applyFont="1">
      <alignment/>
      <protection/>
    </xf>
    <xf numFmtId="3" fontId="28" fillId="0" borderId="1" xfId="26" applyNumberFormat="1" applyFont="1" applyBorder="1">
      <alignment/>
      <protection/>
    </xf>
    <xf numFmtId="3" fontId="0" fillId="0" borderId="0" xfId="0" applyNumberFormat="1" applyFont="1" applyFill="1" applyAlignment="1">
      <alignment horizontal="right"/>
    </xf>
    <xf numFmtId="0" fontId="72" fillId="0" borderId="0" xfId="0" applyFont="1" applyAlignment="1">
      <alignment/>
    </xf>
    <xf numFmtId="0" fontId="12" fillId="0" borderId="0" xfId="0" applyFont="1" applyFill="1" applyAlignment="1">
      <alignment horizontal="center"/>
    </xf>
    <xf numFmtId="181" fontId="37" fillId="0" borderId="4" xfId="0" applyNumberFormat="1" applyFont="1" applyFill="1" applyBorder="1" applyAlignment="1">
      <alignment horizontal="center"/>
    </xf>
    <xf numFmtId="180" fontId="3" fillId="0" borderId="8" xfId="0" applyNumberFormat="1" applyFont="1" applyBorder="1" applyAlignment="1">
      <alignment horizontal="center"/>
    </xf>
    <xf numFmtId="181" fontId="37" fillId="0" borderId="4" xfId="0" applyNumberFormat="1" applyFont="1" applyBorder="1" applyAlignment="1">
      <alignment horizontal="center"/>
    </xf>
    <xf numFmtId="171" fontId="28" fillId="0" borderId="0" xfId="17" applyNumberFormat="1" applyFont="1" applyAlignment="1">
      <alignment horizontal="right"/>
    </xf>
    <xf numFmtId="0" fontId="41" fillId="0" borderId="0" xfId="0" applyFont="1" applyAlignment="1">
      <alignment horizontal="center"/>
    </xf>
    <xf numFmtId="3" fontId="28" fillId="0" borderId="0" xfId="25" applyNumberFormat="1" applyFont="1" applyAlignment="1">
      <alignment horizontal="right"/>
      <protection/>
    </xf>
    <xf numFmtId="0" fontId="73" fillId="0" borderId="0" xfId="0" applyFont="1" applyAlignment="1">
      <alignment/>
    </xf>
    <xf numFmtId="14" fontId="37" fillId="0" borderId="1" xfId="0" applyNumberFormat="1" applyFont="1" applyBorder="1" applyAlignment="1">
      <alignment horizontal="right"/>
    </xf>
    <xf numFmtId="14" fontId="3" fillId="0" borderId="1" xfId="0" applyNumberFormat="1" applyFont="1" applyBorder="1" applyAlignment="1">
      <alignment horizontal="right"/>
    </xf>
    <xf numFmtId="0" fontId="11" fillId="0" borderId="6" xfId="0" applyFont="1" applyBorder="1" applyAlignment="1">
      <alignment horizontal="left" vertical="top" wrapText="1"/>
    </xf>
    <xf numFmtId="0" fontId="3" fillId="0" borderId="16" xfId="0" applyFont="1" applyBorder="1" applyAlignment="1">
      <alignment horizontal="right" vertical="top" wrapText="1"/>
    </xf>
    <xf numFmtId="14" fontId="37" fillId="0" borderId="0" xfId="0" applyNumberFormat="1" applyFont="1" applyBorder="1" applyAlignment="1">
      <alignment horizontal="right"/>
    </xf>
    <xf numFmtId="14" fontId="3" fillId="0" borderId="0" xfId="0" applyNumberFormat="1" applyFont="1" applyBorder="1" applyAlignment="1">
      <alignment horizontal="right"/>
    </xf>
    <xf numFmtId="0" fontId="73" fillId="0" borderId="0" xfId="35" applyFont="1">
      <alignment/>
      <protection/>
    </xf>
    <xf numFmtId="0" fontId="19" fillId="0" borderId="0" xfId="34" applyFont="1" applyAlignment="1" applyProtection="1">
      <alignment horizontal="left"/>
      <protection/>
    </xf>
    <xf numFmtId="0" fontId="41" fillId="0" borderId="0" xfId="0" applyFont="1" applyAlignment="1">
      <alignment/>
    </xf>
    <xf numFmtId="0" fontId="75" fillId="0" borderId="0" xfId="0" applyFont="1" applyAlignment="1">
      <alignment/>
    </xf>
    <xf numFmtId="191" fontId="71" fillId="0" borderId="0" xfId="25" applyNumberFormat="1" applyFont="1" applyAlignment="1">
      <alignment horizontal="right"/>
      <protection/>
    </xf>
    <xf numFmtId="171" fontId="31" fillId="0" borderId="0" xfId="15" applyNumberFormat="1" applyFont="1" applyAlignment="1">
      <alignment horizontal="right"/>
    </xf>
    <xf numFmtId="0" fontId="31" fillId="0" borderId="0" xfId="25" applyFont="1" applyAlignment="1">
      <alignment horizontal="left"/>
      <protection/>
    </xf>
    <xf numFmtId="0" fontId="71" fillId="0" borderId="0" xfId="25" applyFont="1" applyAlignment="1">
      <alignment horizontal="left"/>
      <protection/>
    </xf>
    <xf numFmtId="171" fontId="28" fillId="0" borderId="0" xfId="15" applyNumberFormat="1" applyFont="1" applyAlignment="1">
      <alignment horizontal="right"/>
    </xf>
    <xf numFmtId="49" fontId="31" fillId="0" borderId="0" xfId="25" applyNumberFormat="1" applyFont="1">
      <alignment/>
      <protection/>
    </xf>
    <xf numFmtId="0" fontId="3" fillId="0" borderId="1" xfId="25" applyFont="1" applyBorder="1">
      <alignment/>
      <protection/>
    </xf>
    <xf numFmtId="0" fontId="28" fillId="0" borderId="0" xfId="27" applyFont="1" applyAlignment="1">
      <alignment horizontal="left"/>
      <protection/>
    </xf>
    <xf numFmtId="0" fontId="28" fillId="0" borderId="0" xfId="27" applyFont="1" applyBorder="1" applyAlignment="1">
      <alignment horizontal="left"/>
      <protection/>
    </xf>
    <xf numFmtId="3" fontId="41" fillId="0" borderId="0" xfId="0" applyNumberFormat="1" applyFont="1" applyFill="1" applyAlignment="1">
      <alignment horizontal="right"/>
    </xf>
    <xf numFmtId="189" fontId="37" fillId="0" borderId="0" xfId="15" applyNumberFormat="1" applyFont="1" applyAlignment="1">
      <alignment/>
    </xf>
    <xf numFmtId="0" fontId="3" fillId="0" borderId="6" xfId="0" applyFont="1" applyBorder="1" applyAlignment="1">
      <alignment horizontal="center"/>
    </xf>
    <xf numFmtId="0" fontId="0" fillId="0" borderId="5" xfId="0" applyBorder="1" applyAlignment="1">
      <alignment/>
    </xf>
    <xf numFmtId="3" fontId="3" fillId="0" borderId="0" xfId="15" applyNumberFormat="1" applyFont="1" applyAlignment="1">
      <alignment/>
    </xf>
    <xf numFmtId="181" fontId="37" fillId="0" borderId="5" xfId="0" applyNumberFormat="1" applyFont="1" applyFill="1" applyBorder="1" applyAlignment="1">
      <alignment horizontal="center"/>
    </xf>
    <xf numFmtId="180" fontId="37" fillId="0" borderId="17" xfId="0" applyNumberFormat="1" applyFont="1" applyBorder="1" applyAlignment="1">
      <alignment horizontal="center"/>
    </xf>
    <xf numFmtId="181" fontId="37" fillId="0" borderId="5" xfId="0" applyNumberFormat="1" applyFont="1" applyBorder="1" applyAlignment="1">
      <alignment horizontal="center"/>
    </xf>
    <xf numFmtId="3" fontId="31" fillId="0" borderId="0" xfId="26" applyNumberFormat="1" applyFont="1" applyBorder="1" applyAlignment="1">
      <alignment horizontal="right"/>
      <protection/>
    </xf>
    <xf numFmtId="0" fontId="81" fillId="0" borderId="0" xfId="35" applyFont="1">
      <alignment/>
      <protection/>
    </xf>
    <xf numFmtId="0" fontId="82" fillId="0" borderId="0" xfId="35" applyFont="1">
      <alignment/>
      <protection/>
    </xf>
    <xf numFmtId="0" fontId="7" fillId="0" borderId="0" xfId="35" applyFont="1" quotePrefix="1">
      <alignment/>
      <protection/>
    </xf>
    <xf numFmtId="0" fontId="39" fillId="0" borderId="0" xfId="0" applyFont="1" applyAlignment="1">
      <alignment/>
    </xf>
    <xf numFmtId="0" fontId="84" fillId="0" borderId="0" xfId="25" applyFont="1">
      <alignment/>
      <protection/>
    </xf>
    <xf numFmtId="170" fontId="37" fillId="0" borderId="0" xfId="0" applyNumberFormat="1" applyFont="1" applyAlignment="1">
      <alignment horizontal="right"/>
    </xf>
    <xf numFmtId="3" fontId="3" fillId="0" borderId="0" xfId="15" applyNumberFormat="1" applyFont="1" applyAlignment="1" quotePrefix="1">
      <alignment horizontal="right"/>
    </xf>
    <xf numFmtId="170" fontId="78" fillId="0" borderId="0" xfId="31" applyNumberFormat="1" applyFont="1" applyFill="1" applyBorder="1" applyAlignment="1">
      <alignment horizontal="center" wrapText="1"/>
      <protection/>
    </xf>
    <xf numFmtId="10" fontId="85" fillId="0" borderId="0" xfId="0" applyNumberFormat="1" applyFont="1" applyAlignment="1">
      <alignment horizontal="right" vertical="top" wrapText="1"/>
    </xf>
    <xf numFmtId="0" fontId="85" fillId="0" borderId="0" xfId="0" applyFont="1" applyAlignment="1">
      <alignment horizontal="right" vertical="top" wrapText="1"/>
    </xf>
    <xf numFmtId="0" fontId="11" fillId="0" borderId="0" xfId="0" applyFont="1" applyAlignment="1">
      <alignment vertical="top" wrapText="1"/>
    </xf>
    <xf numFmtId="171" fontId="31" fillId="0" borderId="0" xfId="15" applyNumberFormat="1" applyFont="1" applyAlignment="1">
      <alignment horizontal="center"/>
    </xf>
    <xf numFmtId="49" fontId="31" fillId="0" borderId="0" xfId="15" applyNumberFormat="1" applyFont="1" applyAlignment="1">
      <alignment horizontal="left"/>
    </xf>
    <xf numFmtId="0" fontId="49" fillId="0" borderId="0" xfId="27" applyFont="1">
      <alignment/>
      <protection/>
    </xf>
    <xf numFmtId="0" fontId="37" fillId="0" borderId="0" xfId="0" applyFont="1" applyAlignment="1">
      <alignment vertical="top" wrapText="1"/>
    </xf>
    <xf numFmtId="0" fontId="37" fillId="0" borderId="18" xfId="0" applyFont="1" applyBorder="1" applyAlignment="1">
      <alignment vertical="top" wrapText="1"/>
    </xf>
    <xf numFmtId="0" fontId="3" fillId="0" borderId="18" xfId="0" applyFont="1" applyBorder="1" applyAlignment="1">
      <alignment vertical="top" wrapText="1"/>
    </xf>
    <xf numFmtId="0" fontId="3" fillId="0" borderId="0" xfId="0" applyFont="1" applyBorder="1" applyAlignment="1">
      <alignment vertical="top" wrapText="1"/>
    </xf>
    <xf numFmtId="10" fontId="92" fillId="0" borderId="0" xfId="0" applyNumberFormat="1" applyFont="1" applyAlignment="1">
      <alignment horizontal="right" vertical="top" wrapText="1"/>
    </xf>
    <xf numFmtId="0" fontId="87" fillId="0" borderId="0" xfId="25" applyFont="1">
      <alignment/>
      <protection/>
    </xf>
    <xf numFmtId="0" fontId="11" fillId="0" borderId="0" xfId="27" applyFont="1" applyAlignment="1">
      <alignment horizontal="right"/>
      <protection/>
    </xf>
    <xf numFmtId="0" fontId="3" fillId="0" borderId="0" xfId="0" applyFont="1" applyBorder="1" applyAlignment="1">
      <alignment wrapText="1"/>
    </xf>
    <xf numFmtId="0" fontId="28" fillId="0" borderId="0" xfId="15" applyNumberFormat="1" applyFont="1" applyAlignment="1">
      <alignment horizontal="right"/>
    </xf>
    <xf numFmtId="0" fontId="37" fillId="0" borderId="10" xfId="0" applyFont="1" applyBorder="1" applyAlignment="1">
      <alignment horizontal="center"/>
    </xf>
    <xf numFmtId="0" fontId="40" fillId="0" borderId="2" xfId="0" applyFont="1" applyBorder="1" applyAlignment="1">
      <alignment horizontal="center"/>
    </xf>
    <xf numFmtId="0" fontId="37" fillId="0" borderId="7" xfId="0" applyFont="1" applyBorder="1" applyAlignment="1">
      <alignment horizontal="center"/>
    </xf>
    <xf numFmtId="0" fontId="40" fillId="0" borderId="8" xfId="0" applyFont="1" applyBorder="1" applyAlignment="1">
      <alignment horizontal="right"/>
    </xf>
    <xf numFmtId="0" fontId="3" fillId="0" borderId="8" xfId="0" applyFont="1" applyBorder="1" applyAlignment="1">
      <alignment horizontal="right"/>
    </xf>
    <xf numFmtId="0" fontId="3" fillId="0" borderId="9" xfId="0" applyFont="1" applyBorder="1" applyAlignment="1">
      <alignment horizontal="right"/>
    </xf>
    <xf numFmtId="0" fontId="92" fillId="0" borderId="0" xfId="0" applyFont="1" applyAlignment="1">
      <alignment horizontal="right" vertical="top" wrapText="1"/>
    </xf>
    <xf numFmtId="0" fontId="78" fillId="0" borderId="0" xfId="0" applyFont="1" applyAlignment="1">
      <alignment horizontal="right" vertical="top" wrapText="1"/>
    </xf>
    <xf numFmtId="0" fontId="3" fillId="0" borderId="18" xfId="0" applyFont="1" applyBorder="1" applyAlignment="1">
      <alignment horizontal="right" vertical="top" wrapText="1"/>
    </xf>
    <xf numFmtId="0" fontId="31" fillId="0" borderId="3" xfId="0" applyFont="1" applyBorder="1" applyAlignment="1">
      <alignment horizontal="center"/>
    </xf>
    <xf numFmtId="0" fontId="31" fillId="0" borderId="7" xfId="0" applyFont="1" applyBorder="1" applyAlignment="1">
      <alignment/>
    </xf>
    <xf numFmtId="0" fontId="69" fillId="0" borderId="4" xfId="0" applyFont="1" applyBorder="1" applyAlignment="1">
      <alignment horizontal="center"/>
    </xf>
    <xf numFmtId="0" fontId="69" fillId="0" borderId="8" xfId="0" applyFont="1" applyBorder="1" applyAlignment="1">
      <alignment/>
    </xf>
    <xf numFmtId="0" fontId="28" fillId="0" borderId="4" xfId="0" applyFont="1" applyBorder="1" applyAlignment="1">
      <alignment horizontal="center"/>
    </xf>
    <xf numFmtId="0" fontId="28" fillId="0" borderId="8" xfId="0" applyFont="1" applyBorder="1" applyAlignment="1">
      <alignment horizontal="right" vertical="top" wrapText="1"/>
    </xf>
    <xf numFmtId="0" fontId="28" fillId="0" borderId="5" xfId="0" applyFont="1" applyBorder="1" applyAlignment="1">
      <alignment horizontal="center"/>
    </xf>
    <xf numFmtId="0" fontId="28" fillId="0" borderId="3" xfId="0" applyFont="1" applyBorder="1" applyAlignment="1">
      <alignment horizontal="center"/>
    </xf>
    <xf numFmtId="0" fontId="66" fillId="0" borderId="10" xfId="0" applyFont="1" applyBorder="1" applyAlignment="1">
      <alignment/>
    </xf>
    <xf numFmtId="3" fontId="88" fillId="0" borderId="3" xfId="31" applyNumberFormat="1" applyFont="1" applyFill="1" applyBorder="1" applyAlignment="1">
      <alignment horizontal="center" wrapText="1"/>
      <protection/>
    </xf>
    <xf numFmtId="0" fontId="66" fillId="0" borderId="2" xfId="0" applyFont="1" applyBorder="1" applyAlignment="1">
      <alignment/>
    </xf>
    <xf numFmtId="3" fontId="88" fillId="0" borderId="4" xfId="31" applyNumberFormat="1" applyFont="1" applyFill="1" applyBorder="1" applyAlignment="1">
      <alignment horizontal="center" wrapText="1"/>
      <protection/>
    </xf>
    <xf numFmtId="0" fontId="66" fillId="0" borderId="5" xfId="0" applyFont="1" applyBorder="1" applyAlignment="1">
      <alignment/>
    </xf>
    <xf numFmtId="3" fontId="88" fillId="0" borderId="5" xfId="31" applyNumberFormat="1" applyFont="1" applyFill="1" applyBorder="1" applyAlignment="1">
      <alignment horizontal="center" wrapText="1"/>
      <protection/>
    </xf>
    <xf numFmtId="0" fontId="31" fillId="0" borderId="7" xfId="0" applyFont="1" applyBorder="1" applyAlignment="1">
      <alignment horizontal="center"/>
    </xf>
    <xf numFmtId="0" fontId="31" fillId="0" borderId="10" xfId="0" applyFont="1" applyBorder="1" applyAlignment="1">
      <alignment horizontal="center"/>
    </xf>
    <xf numFmtId="0" fontId="31" fillId="0" borderId="3" xfId="0" applyFont="1" applyBorder="1" applyAlignment="1">
      <alignment/>
    </xf>
    <xf numFmtId="0" fontId="31" fillId="0" borderId="10" xfId="0" applyFont="1" applyBorder="1" applyAlignment="1">
      <alignment/>
    </xf>
    <xf numFmtId="0" fontId="69" fillId="0" borderId="8" xfId="0" applyFont="1" applyBorder="1" applyAlignment="1">
      <alignment horizontal="right"/>
    </xf>
    <xf numFmtId="0" fontId="69" fillId="0" borderId="2" xfId="0" applyFont="1" applyBorder="1" applyAlignment="1">
      <alignment horizontal="center"/>
    </xf>
    <xf numFmtId="0" fontId="69" fillId="0" borderId="4" xfId="0" applyFont="1" applyBorder="1" applyAlignment="1">
      <alignment/>
    </xf>
    <xf numFmtId="0" fontId="28" fillId="0" borderId="8" xfId="0" applyFont="1" applyBorder="1" applyAlignment="1">
      <alignment horizontal="right"/>
    </xf>
    <xf numFmtId="0" fontId="28" fillId="0" borderId="2" xfId="0" applyFont="1" applyBorder="1" applyAlignment="1">
      <alignment horizontal="center"/>
    </xf>
    <xf numFmtId="0" fontId="28" fillId="0" borderId="4" xfId="0" applyFont="1" applyBorder="1" applyAlignment="1">
      <alignment horizontal="right" vertical="top" wrapText="1"/>
    </xf>
    <xf numFmtId="0" fontId="28" fillId="0" borderId="9" xfId="0" applyFont="1" applyBorder="1" applyAlignment="1">
      <alignment horizontal="right"/>
    </xf>
    <xf numFmtId="0" fontId="28" fillId="0" borderId="6" xfId="0" applyFont="1" applyBorder="1" applyAlignment="1">
      <alignment horizontal="center"/>
    </xf>
    <xf numFmtId="0" fontId="28" fillId="0" borderId="5" xfId="0" applyFont="1" applyBorder="1" applyAlignment="1">
      <alignment horizontal="left"/>
    </xf>
    <xf numFmtId="0" fontId="28" fillId="0" borderId="6" xfId="0" applyFont="1" applyBorder="1" applyAlignment="1">
      <alignment horizontal="left"/>
    </xf>
    <xf numFmtId="0" fontId="28" fillId="0" borderId="6" xfId="0" applyFont="1" applyBorder="1" applyAlignment="1">
      <alignment horizontal="right" vertical="top" wrapText="1"/>
    </xf>
    <xf numFmtId="180" fontId="28" fillId="0" borderId="4" xfId="0" applyNumberFormat="1" applyFont="1" applyBorder="1" applyAlignment="1">
      <alignment horizontal="center"/>
    </xf>
    <xf numFmtId="181" fontId="28" fillId="0" borderId="2" xfId="0" applyNumberFormat="1" applyFont="1" applyBorder="1" applyAlignment="1">
      <alignment horizontal="center"/>
    </xf>
    <xf numFmtId="180" fontId="28" fillId="0" borderId="2" xfId="0" applyNumberFormat="1" applyFont="1" applyBorder="1" applyAlignment="1">
      <alignment horizontal="center"/>
    </xf>
    <xf numFmtId="181" fontId="28" fillId="0" borderId="2" xfId="0" applyNumberFormat="1" applyFont="1" applyBorder="1" applyAlignment="1" quotePrefix="1">
      <alignment horizontal="center"/>
    </xf>
    <xf numFmtId="0" fontId="55" fillId="0" borderId="6" xfId="0" applyFont="1" applyBorder="1" applyAlignment="1">
      <alignment horizontal="left"/>
    </xf>
    <xf numFmtId="179" fontId="28" fillId="0" borderId="5" xfId="0" applyNumberFormat="1" applyFont="1" applyBorder="1" applyAlignment="1">
      <alignment horizontal="center"/>
    </xf>
    <xf numFmtId="180" fontId="28" fillId="0" borderId="6" xfId="0" applyNumberFormat="1" applyFont="1" applyBorder="1" applyAlignment="1">
      <alignment horizontal="center"/>
    </xf>
    <xf numFmtId="0" fontId="28" fillId="0" borderId="9" xfId="0" applyFont="1" applyBorder="1" applyAlignment="1">
      <alignment horizontal="right" vertical="top" wrapText="1"/>
    </xf>
    <xf numFmtId="0" fontId="28" fillId="0" borderId="5" xfId="0" applyFont="1" applyBorder="1" applyAlignment="1">
      <alignment horizontal="right" vertical="top" wrapText="1"/>
    </xf>
    <xf numFmtId="0" fontId="28" fillId="0" borderId="5" xfId="0" applyFont="1" applyBorder="1" applyAlignment="1">
      <alignment/>
    </xf>
    <xf numFmtId="0" fontId="39" fillId="0" borderId="2" xfId="0" applyFont="1" applyBorder="1" applyAlignment="1">
      <alignment horizontal="justify" vertical="top" wrapText="1"/>
    </xf>
    <xf numFmtId="0" fontId="28" fillId="0" borderId="2" xfId="0" applyFont="1" applyBorder="1" applyAlignment="1">
      <alignment horizontal="center" vertical="top" wrapText="1"/>
    </xf>
    <xf numFmtId="175" fontId="28" fillId="0" borderId="4" xfId="15" applyNumberFormat="1" applyFont="1" applyBorder="1" applyAlignment="1">
      <alignment horizontal="center" vertical="top" wrapText="1"/>
    </xf>
    <xf numFmtId="0" fontId="39" fillId="0" borderId="5" xfId="0" applyFont="1" applyBorder="1" applyAlignment="1">
      <alignment horizontal="justify" vertical="top" wrapText="1"/>
    </xf>
    <xf numFmtId="0" fontId="28" fillId="0" borderId="6" xfId="0" applyFont="1" applyBorder="1" applyAlignment="1">
      <alignment horizontal="center" vertical="top" wrapText="1"/>
    </xf>
    <xf numFmtId="175" fontId="28" fillId="0" borderId="5" xfId="15" applyNumberFormat="1" applyFont="1" applyBorder="1" applyAlignment="1">
      <alignment horizontal="center" vertical="top" wrapText="1"/>
    </xf>
    <xf numFmtId="0" fontId="28" fillId="0" borderId="2" xfId="0" applyFont="1" applyBorder="1" applyAlignment="1">
      <alignment horizontal="justify" vertical="top" wrapText="1"/>
    </xf>
    <xf numFmtId="0" fontId="69" fillId="0" borderId="4" xfId="0" applyFont="1" applyBorder="1" applyAlignment="1">
      <alignment horizontal="left"/>
    </xf>
    <xf numFmtId="188" fontId="28" fillId="0" borderId="2" xfId="15" applyNumberFormat="1" applyFont="1" applyBorder="1" applyAlignment="1">
      <alignment horizontal="center"/>
    </xf>
    <xf numFmtId="188" fontId="28" fillId="0" borderId="4" xfId="0" applyNumberFormat="1" applyFont="1" applyBorder="1" applyAlignment="1">
      <alignment horizontal="center"/>
    </xf>
    <xf numFmtId="188" fontId="28" fillId="0" borderId="4" xfId="0" applyNumberFormat="1" applyFont="1" applyBorder="1" applyAlignment="1" quotePrefix="1">
      <alignment horizontal="center"/>
    </xf>
    <xf numFmtId="188" fontId="28" fillId="0" borderId="2" xfId="15" applyNumberFormat="1" applyFont="1" applyBorder="1" applyAlignment="1" quotePrefix="1">
      <alignment horizontal="center"/>
    </xf>
    <xf numFmtId="3" fontId="28" fillId="0" borderId="4" xfId="0" applyNumberFormat="1" applyFont="1" applyBorder="1" applyAlignment="1">
      <alignment horizontal="center"/>
    </xf>
    <xf numFmtId="182" fontId="28" fillId="0" borderId="4" xfId="0" applyNumberFormat="1" applyFont="1" applyBorder="1" applyAlignment="1" quotePrefix="1">
      <alignment horizontal="center"/>
    </xf>
    <xf numFmtId="180" fontId="28" fillId="0" borderId="5" xfId="15" applyNumberFormat="1" applyFont="1" applyBorder="1" applyAlignment="1" quotePrefix="1">
      <alignment horizontal="center"/>
    </xf>
    <xf numFmtId="3" fontId="28" fillId="0" borderId="5" xfId="0" applyNumberFormat="1" applyFont="1" applyBorder="1" applyAlignment="1">
      <alignment horizontal="center"/>
    </xf>
    <xf numFmtId="0" fontId="64" fillId="0" borderId="0" xfId="0" applyFont="1" applyBorder="1" applyAlignment="1">
      <alignment/>
    </xf>
    <xf numFmtId="0" fontId="69" fillId="0" borderId="10" xfId="0" applyFont="1" applyBorder="1" applyAlignment="1">
      <alignment horizontal="center"/>
    </xf>
    <xf numFmtId="0" fontId="28" fillId="0" borderId="9" xfId="0" applyFont="1" applyBorder="1" applyAlignment="1">
      <alignment horizontal="center"/>
    </xf>
    <xf numFmtId="0" fontId="28" fillId="0" borderId="8" xfId="0" applyFont="1" applyBorder="1" applyAlignment="1">
      <alignment horizontal="center"/>
    </xf>
    <xf numFmtId="0" fontId="28" fillId="0" borderId="1" xfId="0" applyFont="1" applyBorder="1" applyAlignment="1">
      <alignment horizontal="center"/>
    </xf>
    <xf numFmtId="0" fontId="69" fillId="0" borderId="7" xfId="0" applyFont="1" applyBorder="1" applyAlignment="1">
      <alignment horizontal="right"/>
    </xf>
    <xf numFmtId="0" fontId="11" fillId="0" borderId="0" xfId="0" applyFont="1" applyBorder="1" applyAlignment="1">
      <alignment horizontal="right"/>
    </xf>
    <xf numFmtId="0" fontId="54" fillId="0" borderId="0" xfId="0" applyFont="1" applyBorder="1" applyAlignment="1">
      <alignment/>
    </xf>
    <xf numFmtId="0" fontId="31" fillId="0" borderId="0" xfId="0" applyFont="1" applyBorder="1" applyAlignment="1">
      <alignment/>
    </xf>
    <xf numFmtId="0" fontId="28" fillId="0" borderId="0" xfId="0" applyFont="1" applyBorder="1" applyAlignment="1">
      <alignment horizontal="left"/>
    </xf>
    <xf numFmtId="0" fontId="31" fillId="0" borderId="0" xfId="0" applyFont="1" applyAlignment="1">
      <alignment horizontal="left" vertical="justify" wrapText="1"/>
    </xf>
    <xf numFmtId="170" fontId="11" fillId="0" borderId="2" xfId="0" applyNumberFormat="1" applyFont="1" applyFill="1" applyBorder="1" applyAlignment="1" applyProtection="1">
      <alignment horizontal="left"/>
      <protection/>
    </xf>
    <xf numFmtId="0" fontId="28" fillId="0" borderId="6" xfId="0" applyFont="1" applyBorder="1" applyAlignment="1">
      <alignment/>
    </xf>
    <xf numFmtId="172" fontId="28" fillId="0" borderId="8" xfId="15" applyNumberFormat="1" applyFont="1" applyFill="1" applyBorder="1" applyAlignment="1">
      <alignment horizontal="left" indent="2"/>
    </xf>
    <xf numFmtId="170" fontId="31" fillId="0" borderId="2" xfId="0" applyNumberFormat="1" applyFont="1" applyFill="1" applyBorder="1" applyAlignment="1" applyProtection="1">
      <alignment horizontal="left"/>
      <protection/>
    </xf>
    <xf numFmtId="170" fontId="31" fillId="0" borderId="6" xfId="0" applyNumberFormat="1" applyFont="1" applyFill="1" applyBorder="1" applyAlignment="1" applyProtection="1">
      <alignment horizontal="left"/>
      <protection/>
    </xf>
    <xf numFmtId="172" fontId="28" fillId="0" borderId="9" xfId="15" applyNumberFormat="1" applyFont="1" applyFill="1" applyBorder="1" applyAlignment="1">
      <alignment horizontal="left" indent="2"/>
    </xf>
    <xf numFmtId="0" fontId="3" fillId="0" borderId="6" xfId="0" applyFont="1" applyBorder="1" applyAlignment="1">
      <alignment horizontal="left"/>
    </xf>
    <xf numFmtId="0" fontId="28" fillId="0" borderId="2" xfId="0" applyFont="1" applyBorder="1" applyAlignment="1">
      <alignment/>
    </xf>
    <xf numFmtId="0" fontId="31" fillId="0" borderId="0" xfId="0" applyFont="1" applyFill="1" applyBorder="1" applyAlignment="1">
      <alignment/>
    </xf>
    <xf numFmtId="0" fontId="31" fillId="0" borderId="1" xfId="0" applyFont="1" applyFill="1" applyBorder="1" applyAlignment="1">
      <alignment/>
    </xf>
    <xf numFmtId="14" fontId="8" fillId="0" borderId="0" xfId="0" applyNumberFormat="1" applyFont="1" applyBorder="1" applyAlignment="1">
      <alignment horizontal="right" vertical="top" wrapText="1"/>
    </xf>
    <xf numFmtId="0" fontId="37" fillId="0" borderId="0" xfId="0" applyFont="1" applyBorder="1" applyAlignment="1">
      <alignment vertical="top" wrapText="1"/>
    </xf>
    <xf numFmtId="0" fontId="37" fillId="0" borderId="0" xfId="0" applyFont="1" applyAlignment="1">
      <alignment horizontal="right" vertical="top" wrapText="1"/>
    </xf>
    <xf numFmtId="0" fontId="3" fillId="0" borderId="0" xfId="0" applyFont="1" applyAlignment="1">
      <alignment horizontal="right" vertical="top" wrapText="1"/>
    </xf>
    <xf numFmtId="14" fontId="37" fillId="0" borderId="18" xfId="0" applyNumberFormat="1" applyFont="1" applyBorder="1" applyAlignment="1">
      <alignment horizontal="right" vertical="top" wrapText="1"/>
    </xf>
    <xf numFmtId="14" fontId="37" fillId="0" borderId="0" xfId="0" applyNumberFormat="1" applyFont="1" applyBorder="1" applyAlignment="1">
      <alignment horizontal="right" vertical="top" wrapText="1"/>
    </xf>
    <xf numFmtId="14" fontId="3" fillId="0" borderId="0" xfId="0" applyNumberFormat="1" applyFont="1" applyBorder="1" applyAlignment="1">
      <alignment horizontal="right" vertical="top" wrapText="1"/>
    </xf>
    <xf numFmtId="0" fontId="3" fillId="0" borderId="0" xfId="0" applyFont="1" applyBorder="1" applyAlignment="1">
      <alignment horizontal="right" vertical="top" wrapText="1"/>
    </xf>
    <xf numFmtId="0" fontId="91" fillId="0" borderId="0" xfId="0" applyFont="1" applyAlignment="1">
      <alignment vertical="top" wrapText="1"/>
    </xf>
    <xf numFmtId="0" fontId="3" fillId="0" borderId="0" xfId="0" applyFont="1" applyAlignment="1" quotePrefix="1">
      <alignment horizontal="left" vertical="top" wrapText="1" indent="1"/>
    </xf>
    <xf numFmtId="0" fontId="3" fillId="0" borderId="0" xfId="0" applyFont="1" applyAlignment="1">
      <alignment horizontal="left" vertical="top" wrapText="1" indent="1"/>
    </xf>
    <xf numFmtId="0" fontId="3" fillId="0" borderId="0" xfId="28" applyFont="1">
      <alignment vertical="center"/>
      <protection/>
    </xf>
    <xf numFmtId="0" fontId="37" fillId="0" borderId="0" xfId="0" applyFont="1" applyBorder="1" applyAlignment="1">
      <alignment horizontal="right" vertical="top" wrapText="1"/>
    </xf>
    <xf numFmtId="0" fontId="3" fillId="0" borderId="19" xfId="0" applyFont="1" applyBorder="1" applyAlignment="1">
      <alignment horizontal="right" vertical="top" wrapText="1"/>
    </xf>
    <xf numFmtId="0" fontId="37" fillId="0" borderId="18" xfId="0" applyFont="1" applyBorder="1" applyAlignment="1">
      <alignment horizontal="right" vertical="top" wrapText="1"/>
    </xf>
    <xf numFmtId="10" fontId="78" fillId="0" borderId="0" xfId="0" applyNumberFormat="1" applyFont="1" applyAlignment="1">
      <alignment horizontal="right" vertical="top" wrapText="1"/>
    </xf>
    <xf numFmtId="0" fontId="3" fillId="0" borderId="0" xfId="0" applyFont="1" applyAlignment="1">
      <alignment horizontal="left" vertical="top" wrapText="1" indent="2"/>
    </xf>
    <xf numFmtId="14" fontId="8" fillId="0" borderId="0" xfId="0" applyNumberFormat="1" applyFont="1" applyBorder="1" applyAlignment="1" quotePrefix="1">
      <alignment horizontal="right"/>
    </xf>
    <xf numFmtId="0" fontId="10" fillId="0" borderId="0" xfId="0" applyFont="1" applyBorder="1" applyAlignment="1">
      <alignment/>
    </xf>
    <xf numFmtId="0" fontId="10" fillId="0" borderId="0" xfId="0" applyFont="1" applyBorder="1" applyAlignment="1">
      <alignment horizontal="right"/>
    </xf>
    <xf numFmtId="0" fontId="75" fillId="0" borderId="0" xfId="0" applyFont="1" applyBorder="1" applyAlignment="1">
      <alignment/>
    </xf>
    <xf numFmtId="0" fontId="0" fillId="0" borderId="0" xfId="0" applyFont="1" applyAlignment="1">
      <alignment/>
    </xf>
    <xf numFmtId="14" fontId="37" fillId="0" borderId="0" xfId="0" applyNumberFormat="1" applyFont="1" applyBorder="1" applyAlignment="1" quotePrefix="1">
      <alignment horizontal="right"/>
    </xf>
    <xf numFmtId="0" fontId="0" fillId="0" borderId="0" xfId="0" applyFont="1" applyAlignment="1">
      <alignment/>
    </xf>
    <xf numFmtId="2" fontId="3" fillId="0" borderId="0" xfId="0" applyNumberFormat="1" applyFont="1" applyAlignment="1">
      <alignment/>
    </xf>
    <xf numFmtId="0" fontId="42" fillId="0" borderId="0" xfId="0" applyFont="1" applyAlignment="1">
      <alignment horizontal="center"/>
    </xf>
    <xf numFmtId="172" fontId="31" fillId="0" borderId="20" xfId="19" applyNumberFormat="1" applyFont="1" applyBorder="1" applyAlignment="1" applyProtection="1">
      <alignment horizontal="left" vertical="distributed"/>
      <protection/>
    </xf>
    <xf numFmtId="0" fontId="31" fillId="0" borderId="21" xfId="29" applyFont="1" applyBorder="1" applyAlignment="1">
      <alignment vertical="distributed"/>
      <protection/>
    </xf>
    <xf numFmtId="0" fontId="31" fillId="0" borderId="20" xfId="29" applyFont="1" applyBorder="1" applyAlignment="1">
      <alignment vertical="distributed"/>
      <protection/>
    </xf>
    <xf numFmtId="0" fontId="31" fillId="0" borderId="22" xfId="29" applyFont="1" applyBorder="1" applyAlignment="1">
      <alignment vertical="distributed"/>
      <protection/>
    </xf>
    <xf numFmtId="0" fontId="28" fillId="0" borderId="22" xfId="29" applyFont="1" applyBorder="1" applyAlignment="1">
      <alignment horizontal="centerContinuous"/>
      <protection/>
    </xf>
    <xf numFmtId="0" fontId="28" fillId="0" borderId="8" xfId="29" applyFont="1" applyFill="1" applyBorder="1">
      <alignment/>
      <protection/>
    </xf>
    <xf numFmtId="0" fontId="28" fillId="0" borderId="0" xfId="19" applyNumberFormat="1" applyFont="1" applyAlignment="1">
      <alignment horizontal="center"/>
    </xf>
    <xf numFmtId="170" fontId="28" fillId="0" borderId="0" xfId="29" applyNumberFormat="1" applyFont="1" applyFill="1" applyAlignment="1" applyProtection="1">
      <alignment horizontal="right"/>
      <protection/>
    </xf>
    <xf numFmtId="170" fontId="28" fillId="0" borderId="23" xfId="0" applyNumberFormat="1" applyFont="1" applyFill="1" applyBorder="1" applyAlignment="1">
      <alignment horizontal="right"/>
    </xf>
    <xf numFmtId="0" fontId="28" fillId="0" borderId="2" xfId="29" applyFont="1" applyFill="1" applyBorder="1">
      <alignment/>
      <protection/>
    </xf>
    <xf numFmtId="170" fontId="28" fillId="0" borderId="0" xfId="30" applyNumberFormat="1" applyFont="1" applyFill="1" applyBorder="1" applyAlignment="1">
      <alignment horizontal="right"/>
      <protection/>
    </xf>
    <xf numFmtId="175" fontId="28" fillId="0" borderId="8" xfId="30" applyNumberFormat="1" applyFont="1" applyFill="1" applyBorder="1" applyAlignment="1">
      <alignment horizontal="right"/>
      <protection/>
    </xf>
    <xf numFmtId="0" fontId="28" fillId="2" borderId="8" xfId="29" applyFont="1" applyFill="1" applyBorder="1">
      <alignment/>
      <protection/>
    </xf>
    <xf numFmtId="170" fontId="28" fillId="2" borderId="0" xfId="29" applyNumberFormat="1" applyFont="1" applyFill="1" applyAlignment="1" applyProtection="1">
      <alignment horizontal="right"/>
      <protection/>
    </xf>
    <xf numFmtId="170" fontId="28" fillId="0" borderId="0" xfId="0" applyNumberFormat="1" applyFont="1" applyFill="1" applyBorder="1" applyAlignment="1">
      <alignment horizontal="right"/>
    </xf>
    <xf numFmtId="0" fontId="28" fillId="2" borderId="2" xfId="29" applyFont="1" applyFill="1" applyBorder="1">
      <alignment/>
      <protection/>
    </xf>
    <xf numFmtId="170" fontId="31" fillId="0" borderId="0" xfId="29" applyNumberFormat="1" applyFont="1" applyFill="1" applyAlignment="1" applyProtection="1">
      <alignment horizontal="left"/>
      <protection/>
    </xf>
    <xf numFmtId="170" fontId="31" fillId="0" borderId="8" xfId="0" applyNumberFormat="1" applyFont="1" applyFill="1" applyBorder="1" applyAlignment="1" applyProtection="1">
      <alignment horizontal="left"/>
      <protection/>
    </xf>
    <xf numFmtId="0" fontId="28" fillId="0" borderId="0" xfId="29" applyFont="1" applyFill="1" applyBorder="1">
      <alignment/>
      <protection/>
    </xf>
    <xf numFmtId="0" fontId="28" fillId="0" borderId="1" xfId="29" applyFont="1" applyFill="1" applyBorder="1">
      <alignment/>
      <protection/>
    </xf>
    <xf numFmtId="175" fontId="28" fillId="0" borderId="9" xfId="30" applyNumberFormat="1" applyFont="1" applyFill="1" applyBorder="1" applyAlignment="1">
      <alignment horizontal="right"/>
      <protection/>
    </xf>
    <xf numFmtId="0" fontId="28" fillId="0" borderId="20" xfId="29" applyFont="1" applyFill="1" applyBorder="1">
      <alignment/>
      <protection/>
    </xf>
    <xf numFmtId="175" fontId="28" fillId="0" borderId="21" xfId="30" applyNumberFormat="1" applyFont="1" applyFill="1" applyBorder="1" applyAlignment="1">
      <alignment horizontal="right"/>
      <protection/>
    </xf>
    <xf numFmtId="170" fontId="28" fillId="0" borderId="23" xfId="30" applyNumberFormat="1" applyFont="1" applyFill="1" applyBorder="1" applyAlignment="1">
      <alignment horizontal="right"/>
      <protection/>
    </xf>
    <xf numFmtId="0" fontId="28" fillId="0" borderId="1" xfId="19" applyNumberFormat="1" applyFont="1" applyBorder="1" applyAlignment="1">
      <alignment horizontal="center"/>
    </xf>
    <xf numFmtId="170" fontId="28" fillId="0" borderId="1" xfId="0" applyNumberFormat="1" applyFont="1" applyFill="1" applyBorder="1" applyAlignment="1">
      <alignment horizontal="right"/>
    </xf>
    <xf numFmtId="170" fontId="28" fillId="0" borderId="1" xfId="30" applyNumberFormat="1" applyFont="1" applyFill="1" applyBorder="1" applyAlignment="1">
      <alignment horizontal="right"/>
      <protection/>
    </xf>
    <xf numFmtId="170" fontId="31" fillId="0" borderId="21" xfId="29" applyNumberFormat="1" applyFont="1" applyFill="1" applyBorder="1" applyAlignment="1" applyProtection="1">
      <alignment horizontal="left" vertical="distributed"/>
      <protection/>
    </xf>
    <xf numFmtId="0" fontId="31" fillId="0" borderId="20" xfId="29" applyFont="1" applyBorder="1" applyAlignment="1" applyProtection="1">
      <alignment horizontal="right" vertical="distributed"/>
      <protection/>
    </xf>
    <xf numFmtId="0" fontId="28" fillId="0" borderId="0" xfId="29" applyFont="1">
      <alignment/>
      <protection/>
    </xf>
    <xf numFmtId="0" fontId="28" fillId="0" borderId="0" xfId="29" applyFont="1" applyFill="1">
      <alignment/>
      <protection/>
    </xf>
    <xf numFmtId="0" fontId="31" fillId="0" borderId="9" xfId="29" applyFont="1" applyFill="1" applyBorder="1">
      <alignment/>
      <protection/>
    </xf>
    <xf numFmtId="0" fontId="31" fillId="0" borderId="6" xfId="29" applyFont="1" applyFill="1" applyBorder="1">
      <alignment/>
      <protection/>
    </xf>
    <xf numFmtId="176" fontId="28" fillId="0" borderId="1" xfId="29" applyNumberFormat="1" applyFont="1" applyFill="1" applyBorder="1" applyAlignment="1" applyProtection="1">
      <alignment horizontal="center"/>
      <protection/>
    </xf>
    <xf numFmtId="0" fontId="28" fillId="0" borderId="6" xfId="29" applyFont="1" applyFill="1" applyBorder="1">
      <alignment/>
      <protection/>
    </xf>
    <xf numFmtId="0" fontId="31" fillId="0" borderId="22" xfId="29" applyFont="1" applyFill="1" applyBorder="1">
      <alignment/>
      <protection/>
    </xf>
    <xf numFmtId="176" fontId="28" fillId="0" borderId="20" xfId="29" applyNumberFormat="1" applyFont="1" applyFill="1" applyBorder="1" applyAlignment="1" applyProtection="1">
      <alignment horizontal="center"/>
      <protection/>
    </xf>
    <xf numFmtId="0" fontId="28" fillId="0" borderId="22" xfId="29" applyFont="1" applyFill="1" applyBorder="1">
      <alignment/>
      <protection/>
    </xf>
    <xf numFmtId="0" fontId="31" fillId="0" borderId="7" xfId="0" applyFont="1" applyBorder="1" applyAlignment="1">
      <alignment horizontal="center" vertical="distributed"/>
    </xf>
    <xf numFmtId="0" fontId="31" fillId="0" borderId="0" xfId="29" applyFont="1" applyFill="1" applyBorder="1">
      <alignment/>
      <protection/>
    </xf>
    <xf numFmtId="0" fontId="31" fillId="0" borderId="2" xfId="29" applyFont="1" applyFill="1" applyBorder="1">
      <alignment/>
      <protection/>
    </xf>
    <xf numFmtId="0" fontId="31" fillId="0" borderId="21" xfId="29" applyFont="1" applyBorder="1" applyAlignment="1">
      <alignment horizontal="right" vertical="distributed"/>
      <protection/>
    </xf>
    <xf numFmtId="0" fontId="31" fillId="0" borderId="20" xfId="34" applyFont="1" applyBorder="1" applyAlignment="1">
      <alignment horizontal="right" vertical="distributed"/>
      <protection/>
    </xf>
    <xf numFmtId="0" fontId="11" fillId="0" borderId="0" xfId="29" applyFont="1" applyFill="1" applyAlignment="1">
      <alignment horizontal="right"/>
      <protection/>
    </xf>
    <xf numFmtId="0" fontId="31" fillId="0" borderId="24" xfId="0" applyFont="1" applyBorder="1" applyAlignment="1">
      <alignment horizontal="center" vertical="distributed"/>
    </xf>
    <xf numFmtId="0" fontId="31" fillId="0" borderId="20" xfId="0" applyFont="1" applyBorder="1" applyAlignment="1">
      <alignment horizontal="center" vertical="distributed"/>
    </xf>
    <xf numFmtId="0" fontId="31" fillId="0" borderId="20" xfId="0" applyFont="1" applyBorder="1" applyAlignment="1">
      <alignment vertical="distributed"/>
    </xf>
    <xf numFmtId="170" fontId="31" fillId="0" borderId="0" xfId="0" applyNumberFormat="1" applyFont="1" applyFill="1" applyBorder="1" applyAlignment="1" applyProtection="1">
      <alignment horizontal="left"/>
      <protection/>
    </xf>
    <xf numFmtId="0" fontId="38" fillId="0" borderId="0" xfId="0" applyFont="1" applyBorder="1" applyAlignment="1">
      <alignment/>
    </xf>
    <xf numFmtId="0" fontId="1" fillId="0" borderId="0" xfId="0" applyFont="1" applyBorder="1" applyAlignment="1">
      <alignment/>
    </xf>
    <xf numFmtId="15" fontId="37" fillId="0" borderId="0" xfId="0" applyNumberFormat="1" applyFont="1" applyAlignment="1">
      <alignment horizontal="center"/>
    </xf>
    <xf numFmtId="0" fontId="11" fillId="0" borderId="0" xfId="25" applyFont="1" applyAlignment="1">
      <alignment horizontal="left"/>
      <protection/>
    </xf>
    <xf numFmtId="4" fontId="37" fillId="0" borderId="0" xfId="0" applyNumberFormat="1" applyFont="1" applyAlignment="1">
      <alignment/>
    </xf>
    <xf numFmtId="180" fontId="28" fillId="0" borderId="4" xfId="15" applyNumberFormat="1" applyFont="1" applyBorder="1" applyAlignment="1">
      <alignment horizontal="center"/>
    </xf>
    <xf numFmtId="170" fontId="28" fillId="0" borderId="4" xfId="15" applyNumberFormat="1" applyFont="1" applyBorder="1" applyAlignment="1">
      <alignment horizontal="center"/>
    </xf>
    <xf numFmtId="170" fontId="28" fillId="0" borderId="5" xfId="15" applyNumberFormat="1" applyFont="1" applyBorder="1" applyAlignment="1">
      <alignment horizontal="center"/>
    </xf>
    <xf numFmtId="0" fontId="40" fillId="0" borderId="15" xfId="0" applyFont="1" applyBorder="1" applyAlignment="1">
      <alignment horizontal="left" wrapText="1"/>
    </xf>
    <xf numFmtId="0" fontId="37" fillId="0" borderId="17" xfId="0" applyFont="1" applyBorder="1" applyAlignment="1">
      <alignment horizontal="left" wrapText="1"/>
    </xf>
    <xf numFmtId="0" fontId="31" fillId="0" borderId="0" xfId="0" applyFont="1" applyFill="1" applyBorder="1" applyAlignment="1">
      <alignment horizontal="left"/>
    </xf>
    <xf numFmtId="0" fontId="31" fillId="0" borderId="20" xfId="0" applyFont="1" applyBorder="1" applyAlignment="1">
      <alignment horizontal="center"/>
    </xf>
    <xf numFmtId="0" fontId="28" fillId="0" borderId="20" xfId="0" applyFont="1" applyBorder="1" applyAlignment="1">
      <alignment/>
    </xf>
    <xf numFmtId="0" fontId="28" fillId="0" borderId="22" xfId="0" applyFont="1" applyBorder="1" applyAlignment="1">
      <alignment/>
    </xf>
    <xf numFmtId="0" fontId="11" fillId="0" borderId="0" xfId="0" applyFont="1" applyAlignment="1">
      <alignment horizontal="left"/>
    </xf>
    <xf numFmtId="0" fontId="97" fillId="0" borderId="0" xfId="0" applyFont="1" applyAlignment="1">
      <alignment/>
    </xf>
    <xf numFmtId="0" fontId="11" fillId="0" borderId="0" xfId="0" applyFont="1" applyAlignment="1">
      <alignment/>
    </xf>
    <xf numFmtId="2" fontId="11" fillId="0" borderId="0" xfId="0" applyNumberFormat="1" applyFont="1" applyAlignment="1">
      <alignment/>
    </xf>
    <xf numFmtId="0" fontId="99" fillId="0" borderId="0" xfId="0" applyFont="1" applyAlignment="1">
      <alignment/>
    </xf>
    <xf numFmtId="0" fontId="13" fillId="0" borderId="0" xfId="0" applyFont="1" applyAlignment="1">
      <alignment/>
    </xf>
    <xf numFmtId="2" fontId="13" fillId="0" borderId="0" xfId="0" applyNumberFormat="1" applyFont="1" applyAlignment="1">
      <alignment/>
    </xf>
    <xf numFmtId="0" fontId="31" fillId="0" borderId="3" xfId="0" applyFont="1" applyBorder="1" applyAlignment="1">
      <alignment horizontal="center" vertical="distributed"/>
    </xf>
    <xf numFmtId="0" fontId="31" fillId="0" borderId="12" xfId="0" applyFont="1" applyBorder="1" applyAlignment="1">
      <alignment vertical="distributed"/>
    </xf>
    <xf numFmtId="0" fontId="31" fillId="0" borderId="10" xfId="0" applyFont="1" applyBorder="1" applyAlignment="1">
      <alignment vertical="distributed"/>
    </xf>
    <xf numFmtId="0" fontId="31" fillId="0" borderId="5" xfId="0" applyFont="1" applyBorder="1" applyAlignment="1">
      <alignment horizontal="center" vertical="distributed"/>
    </xf>
    <xf numFmtId="0" fontId="31" fillId="0" borderId="1" xfId="0" applyFont="1" applyBorder="1" applyAlignment="1">
      <alignment horizontal="center" vertical="distributed"/>
    </xf>
    <xf numFmtId="0" fontId="31" fillId="0" borderId="1" xfId="0" applyFont="1" applyBorder="1" applyAlignment="1">
      <alignment vertical="distributed"/>
    </xf>
    <xf numFmtId="0" fontId="31" fillId="0" borderId="6" xfId="0" applyFont="1" applyBorder="1" applyAlignment="1">
      <alignment vertical="distributed"/>
    </xf>
    <xf numFmtId="170" fontId="31" fillId="0" borderId="0" xfId="0" applyNumberFormat="1" applyFont="1" applyFill="1" applyBorder="1" applyAlignment="1">
      <alignment horizontal="right"/>
    </xf>
    <xf numFmtId="170" fontId="31" fillId="0" borderId="8" xfId="0" applyNumberFormat="1" applyFont="1" applyFill="1" applyBorder="1" applyAlignment="1">
      <alignment horizontal="right"/>
    </xf>
    <xf numFmtId="0" fontId="28" fillId="0" borderId="21" xfId="0" applyFont="1" applyBorder="1" applyAlignment="1">
      <alignment/>
    </xf>
    <xf numFmtId="170" fontId="31" fillId="0" borderId="1" xfId="0" applyNumberFormat="1" applyFont="1" applyFill="1" applyBorder="1" applyAlignment="1">
      <alignment horizontal="right"/>
    </xf>
    <xf numFmtId="0" fontId="28" fillId="0" borderId="0" xfId="19" applyNumberFormat="1" applyFont="1" applyFill="1" applyAlignment="1">
      <alignment horizontal="center"/>
    </xf>
    <xf numFmtId="0" fontId="28" fillId="0" borderId="0" xfId="19" applyNumberFormat="1" applyFont="1" applyFill="1" applyBorder="1" applyAlignment="1">
      <alignment horizontal="center"/>
    </xf>
    <xf numFmtId="170" fontId="28" fillId="0" borderId="0" xfId="29" applyNumberFormat="1" applyFont="1" applyFill="1" applyBorder="1" applyAlignment="1" applyProtection="1">
      <alignment horizontal="right"/>
      <protection/>
    </xf>
    <xf numFmtId="0" fontId="28" fillId="0" borderId="7" xfId="0" applyFont="1" applyBorder="1" applyAlignment="1">
      <alignment/>
    </xf>
    <xf numFmtId="0" fontId="28" fillId="0" borderId="10" xfId="0" applyFont="1" applyBorder="1" applyAlignment="1">
      <alignment/>
    </xf>
    <xf numFmtId="0" fontId="54" fillId="0" borderId="2" xfId="0" applyFont="1" applyBorder="1" applyAlignment="1">
      <alignment horizontal="center"/>
    </xf>
    <xf numFmtId="0" fontId="31" fillId="0" borderId="3" xfId="0" applyFont="1" applyFill="1" applyBorder="1" applyAlignment="1">
      <alignment/>
    </xf>
    <xf numFmtId="0" fontId="31" fillId="0" borderId="2" xfId="0" applyFont="1" applyBorder="1" applyAlignment="1">
      <alignment horizontal="center"/>
    </xf>
    <xf numFmtId="0" fontId="31" fillId="0" borderId="9" xfId="0" applyFont="1" applyBorder="1" applyAlignment="1">
      <alignment horizontal="right"/>
    </xf>
    <xf numFmtId="0" fontId="31" fillId="0" borderId="6" xfId="0" applyFont="1" applyBorder="1" applyAlignment="1">
      <alignment horizontal="center"/>
    </xf>
    <xf numFmtId="0" fontId="28" fillId="0" borderId="9" xfId="0" applyFont="1" applyBorder="1" applyAlignment="1">
      <alignment/>
    </xf>
    <xf numFmtId="0" fontId="28" fillId="0" borderId="8" xfId="0" applyFont="1" applyBorder="1" applyAlignment="1">
      <alignment/>
    </xf>
    <xf numFmtId="179" fontId="7" fillId="0" borderId="0" xfId="0" applyNumberFormat="1" applyFont="1" applyFill="1" applyBorder="1" applyAlignment="1">
      <alignment/>
    </xf>
    <xf numFmtId="179" fontId="7" fillId="0" borderId="0" xfId="0" applyNumberFormat="1" applyFont="1" applyBorder="1" applyAlignment="1">
      <alignment/>
    </xf>
    <xf numFmtId="0" fontId="7" fillId="0" borderId="0" xfId="0" applyFont="1" applyFill="1" applyBorder="1" applyAlignment="1">
      <alignment/>
    </xf>
    <xf numFmtId="0" fontId="40" fillId="0" borderId="4" xfId="0" applyFont="1" applyBorder="1" applyAlignment="1">
      <alignment horizontal="center" wrapText="1"/>
    </xf>
    <xf numFmtId="0" fontId="11" fillId="0" borderId="6" xfId="0" applyFont="1" applyBorder="1" applyAlignment="1">
      <alignment horizontal="center" vertical="top" wrapText="1"/>
    </xf>
    <xf numFmtId="0" fontId="37" fillId="0" borderId="4" xfId="0" applyFont="1" applyBorder="1" applyAlignment="1">
      <alignment horizontal="center"/>
    </xf>
    <xf numFmtId="0" fontId="37" fillId="0" borderId="2" xfId="0" applyFont="1" applyBorder="1" applyAlignment="1">
      <alignment horizontal="center" wrapText="1"/>
    </xf>
    <xf numFmtId="0" fontId="41" fillId="0" borderId="4" xfId="0" applyFont="1" applyBorder="1" applyAlignment="1">
      <alignment horizontal="center" wrapText="1"/>
    </xf>
    <xf numFmtId="9" fontId="11" fillId="0" borderId="0" xfId="0" applyNumberFormat="1" applyFont="1" applyAlignment="1">
      <alignment horizontal="left"/>
    </xf>
    <xf numFmtId="180" fontId="28" fillId="0" borderId="2" xfId="0" applyNumberFormat="1" applyFont="1" applyFill="1" applyBorder="1" applyAlignment="1">
      <alignment horizontal="center"/>
    </xf>
    <xf numFmtId="180" fontId="28" fillId="0" borderId="6" xfId="0" applyNumberFormat="1" applyFont="1" applyFill="1" applyBorder="1" applyAlignment="1">
      <alignment horizontal="center"/>
    </xf>
    <xf numFmtId="0" fontId="40" fillId="0" borderId="2" xfId="0" applyFont="1" applyBorder="1" applyAlignment="1">
      <alignment horizontal="center" wrapText="1"/>
    </xf>
    <xf numFmtId="180" fontId="37" fillId="0" borderId="2" xfId="0" applyNumberFormat="1" applyFont="1" applyBorder="1" applyAlignment="1">
      <alignment horizontal="center"/>
    </xf>
    <xf numFmtId="180" fontId="37" fillId="0" borderId="6" xfId="0" applyNumberFormat="1" applyFont="1" applyBorder="1" applyAlignment="1">
      <alignment horizontal="center"/>
    </xf>
    <xf numFmtId="0" fontId="37" fillId="0" borderId="13" xfId="0" applyFont="1" applyBorder="1" applyAlignment="1">
      <alignment wrapText="1"/>
    </xf>
    <xf numFmtId="0" fontId="40" fillId="0" borderId="14" xfId="0" applyFont="1" applyBorder="1" applyAlignment="1">
      <alignment horizontal="center" wrapText="1"/>
    </xf>
    <xf numFmtId="0" fontId="11" fillId="0" borderId="16" xfId="0" applyFont="1" applyBorder="1" applyAlignment="1">
      <alignment horizontal="center" vertical="top" wrapText="1"/>
    </xf>
    <xf numFmtId="180" fontId="3" fillId="0" borderId="16" xfId="0" applyNumberFormat="1" applyFont="1" applyBorder="1" applyAlignment="1">
      <alignment horizontal="center"/>
    </xf>
    <xf numFmtId="0" fontId="7" fillId="0" borderId="6" xfId="0" applyFont="1" applyBorder="1" applyAlignment="1">
      <alignment horizontal="right"/>
    </xf>
    <xf numFmtId="0" fontId="8" fillId="0" borderId="2" xfId="0" applyFont="1" applyBorder="1" applyAlignment="1">
      <alignment horizontal="center"/>
    </xf>
    <xf numFmtId="0" fontId="8" fillId="0" borderId="6"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7" fillId="0" borderId="5" xfId="0" applyFont="1" applyFill="1" applyBorder="1" applyAlignment="1">
      <alignment horizontal="center"/>
    </xf>
    <xf numFmtId="0" fontId="54" fillId="0" borderId="4" xfId="0" applyFont="1" applyBorder="1" applyAlignment="1">
      <alignment/>
    </xf>
    <xf numFmtId="0" fontId="69" fillId="0" borderId="8" xfId="0" applyFont="1" applyBorder="1" applyAlignment="1">
      <alignment horizontal="center"/>
    </xf>
    <xf numFmtId="0" fontId="28" fillId="0" borderId="4" xfId="0" applyFont="1" applyBorder="1" applyAlignment="1">
      <alignment/>
    </xf>
    <xf numFmtId="0" fontId="28" fillId="0" borderId="7" xfId="0" applyFont="1" applyBorder="1" applyAlignment="1">
      <alignment horizontal="right"/>
    </xf>
    <xf numFmtId="0" fontId="28" fillId="0" borderId="10" xfId="0" applyFont="1" applyBorder="1" applyAlignment="1">
      <alignment horizontal="center"/>
    </xf>
    <xf numFmtId="179" fontId="28" fillId="0" borderId="3" xfId="0" applyNumberFormat="1" applyFont="1" applyBorder="1" applyAlignment="1" quotePrefix="1">
      <alignment horizontal="center"/>
    </xf>
    <xf numFmtId="179" fontId="28" fillId="0" borderId="10" xfId="0" applyNumberFormat="1" applyFont="1" applyBorder="1" applyAlignment="1" quotePrefix="1">
      <alignment horizontal="center"/>
    </xf>
    <xf numFmtId="181" fontId="28" fillId="0" borderId="10" xfId="0" applyNumberFormat="1" applyFont="1" applyBorder="1" applyAlignment="1" quotePrefix="1">
      <alignment horizontal="center"/>
    </xf>
    <xf numFmtId="179" fontId="28" fillId="0" borderId="4" xfId="0" applyNumberFormat="1" applyFont="1" applyBorder="1" applyAlignment="1" quotePrefix="1">
      <alignment horizontal="center"/>
    </xf>
    <xf numFmtId="180" fontId="28" fillId="0" borderId="2" xfId="0" applyNumberFormat="1" applyFont="1" applyBorder="1" applyAlignment="1" quotePrefix="1">
      <alignment horizontal="center"/>
    </xf>
    <xf numFmtId="179" fontId="28" fillId="0" borderId="2" xfId="0" applyNumberFormat="1" applyFont="1" applyBorder="1" applyAlignment="1" quotePrefix="1">
      <alignment horizontal="center"/>
    </xf>
    <xf numFmtId="180" fontId="28" fillId="0" borderId="5" xfId="0" applyNumberFormat="1" applyFont="1" applyBorder="1" applyAlignment="1">
      <alignment horizontal="center"/>
    </xf>
    <xf numFmtId="181" fontId="28" fillId="0" borderId="5" xfId="0" applyNumberFormat="1" applyFont="1" applyBorder="1" applyAlignment="1">
      <alignment horizontal="center"/>
    </xf>
    <xf numFmtId="0" fontId="54" fillId="0" borderId="4" xfId="0" applyFont="1" applyBorder="1" applyAlignment="1">
      <alignment horizontal="center"/>
    </xf>
    <xf numFmtId="0" fontId="7" fillId="0" borderId="4" xfId="0" applyFont="1" applyFill="1" applyBorder="1" applyAlignment="1">
      <alignment horizontal="center"/>
    </xf>
    <xf numFmtId="0" fontId="28" fillId="0" borderId="4" xfId="0" applyFont="1" applyBorder="1" applyAlignment="1">
      <alignment horizontal="center" vertical="top" wrapText="1"/>
    </xf>
    <xf numFmtId="0" fontId="82" fillId="0" borderId="0" xfId="0" applyFont="1" applyFill="1" applyAlignment="1">
      <alignment/>
    </xf>
    <xf numFmtId="0" fontId="103" fillId="0" borderId="0" xfId="0" applyFont="1" applyAlignment="1">
      <alignment/>
    </xf>
    <xf numFmtId="3" fontId="28" fillId="0" borderId="0" xfId="0" applyNumberFormat="1" applyFont="1" applyBorder="1" applyAlignment="1">
      <alignment horizontal="center"/>
    </xf>
    <xf numFmtId="0" fontId="69" fillId="0" borderId="2" xfId="0" applyFont="1" applyBorder="1" applyAlignment="1">
      <alignment horizontal="center" wrapText="1"/>
    </xf>
    <xf numFmtId="0" fontId="69" fillId="0" borderId="3" xfId="0" applyFont="1" applyBorder="1" applyAlignment="1">
      <alignment horizontal="center" wrapText="1"/>
    </xf>
    <xf numFmtId="0" fontId="7" fillId="0" borderId="5" xfId="0" applyFont="1" applyBorder="1" applyAlignment="1">
      <alignment horizontal="center"/>
    </xf>
    <xf numFmtId="0" fontId="69" fillId="0" borderId="4" xfId="0" applyFont="1" applyBorder="1" applyAlignment="1">
      <alignment horizontal="center" vertical="justify" wrapText="1"/>
    </xf>
    <xf numFmtId="180" fontId="28" fillId="0" borderId="4" xfId="15" applyNumberFormat="1" applyFont="1" applyBorder="1" applyAlignment="1" quotePrefix="1">
      <alignment horizontal="center"/>
    </xf>
    <xf numFmtId="0" fontId="97" fillId="0" borderId="0" xfId="25" applyFont="1">
      <alignment/>
      <protection/>
    </xf>
    <xf numFmtId="0" fontId="11" fillId="0" borderId="0" xfId="29" applyFont="1" applyFill="1" applyAlignment="1">
      <alignment horizontal="left"/>
      <protection/>
    </xf>
    <xf numFmtId="170" fontId="37" fillId="0" borderId="0" xfId="0" applyNumberFormat="1" applyFont="1" applyBorder="1" applyAlignment="1" quotePrefix="1">
      <alignment horizontal="right" wrapText="1"/>
    </xf>
    <xf numFmtId="192" fontId="3" fillId="0" borderId="0" xfId="0" applyNumberFormat="1" applyFont="1" applyBorder="1" applyAlignment="1" quotePrefix="1">
      <alignment horizontal="right" wrapText="1"/>
    </xf>
    <xf numFmtId="2" fontId="3" fillId="0" borderId="0" xfId="0" applyNumberFormat="1" applyFont="1" applyBorder="1" applyAlignment="1">
      <alignment wrapText="1"/>
    </xf>
    <xf numFmtId="170" fontId="3" fillId="0" borderId="0" xfId="0" applyNumberFormat="1" applyFont="1" applyAlignment="1">
      <alignment horizontal="right"/>
    </xf>
    <xf numFmtId="172" fontId="7" fillId="0" borderId="0" xfId="38" applyNumberFormat="1" applyFont="1" applyBorder="1" applyAlignment="1" applyProtection="1">
      <alignment horizontal="left"/>
      <protection/>
    </xf>
    <xf numFmtId="0" fontId="31" fillId="0" borderId="22" xfId="0" applyFont="1" applyBorder="1" applyAlignment="1">
      <alignment horizontal="center" vertical="distributed"/>
    </xf>
    <xf numFmtId="0" fontId="39" fillId="0" borderId="0" xfId="0" applyFont="1" applyAlignment="1">
      <alignment horizontal="justify" wrapText="1"/>
    </xf>
    <xf numFmtId="0" fontId="28" fillId="0" borderId="0" xfId="0" applyFont="1" applyAlignment="1">
      <alignment horizontal="justify"/>
    </xf>
    <xf numFmtId="0" fontId="39" fillId="0" borderId="0" xfId="0" applyFont="1" applyAlignment="1">
      <alignment horizontal="left" vertical="justify" wrapText="1"/>
    </xf>
    <xf numFmtId="0" fontId="28" fillId="0" borderId="0" xfId="0" applyFont="1" applyAlignment="1">
      <alignment horizontal="left" vertical="justify" wrapText="1"/>
    </xf>
    <xf numFmtId="0" fontId="12" fillId="0" borderId="0" xfId="0" applyFont="1" applyAlignment="1">
      <alignment horizontal="center"/>
    </xf>
    <xf numFmtId="0" fontId="41" fillId="0" borderId="8" xfId="0" applyFont="1" applyBorder="1" applyAlignment="1">
      <alignment horizontal="center" wrapText="1"/>
    </xf>
    <xf numFmtId="0" fontId="41" fillId="0" borderId="2" xfId="0" applyFont="1" applyBorder="1" applyAlignment="1">
      <alignment horizontal="center" wrapText="1"/>
    </xf>
    <xf numFmtId="0" fontId="24" fillId="0" borderId="12" xfId="35" applyNumberFormat="1" applyFont="1" applyBorder="1" applyAlignment="1">
      <alignment horizontal="center"/>
      <protection/>
    </xf>
    <xf numFmtId="0" fontId="2" fillId="0" borderId="12" xfId="35" applyNumberFormat="1" applyFont="1" applyBorder="1" applyAlignment="1">
      <alignment horizontal="center"/>
      <protection/>
    </xf>
    <xf numFmtId="0" fontId="31" fillId="0" borderId="7" xfId="0" applyFont="1" applyBorder="1" applyAlignment="1">
      <alignment horizontal="center" vertical="distributed"/>
    </xf>
    <xf numFmtId="0" fontId="31" fillId="0" borderId="10" xfId="0" applyFont="1" applyBorder="1" applyAlignment="1">
      <alignment horizontal="center" vertical="distributed"/>
    </xf>
    <xf numFmtId="0" fontId="7" fillId="0" borderId="9" xfId="0" applyFont="1" applyBorder="1" applyAlignment="1">
      <alignment horizontal="center" vertical="distributed"/>
    </xf>
    <xf numFmtId="0" fontId="28" fillId="0" borderId="0" xfId="24" applyFont="1" applyBorder="1" applyAlignment="1">
      <alignment horizontal="center"/>
      <protection/>
    </xf>
    <xf numFmtId="0" fontId="37" fillId="0" borderId="0" xfId="24" applyFont="1" applyAlignment="1">
      <alignment vertical="center" wrapText="1"/>
      <protection/>
    </xf>
    <xf numFmtId="0" fontId="37" fillId="0" borderId="0" xfId="24" applyFont="1" applyAlignment="1">
      <alignment vertical="center"/>
      <protection/>
    </xf>
    <xf numFmtId="190" fontId="28" fillId="0" borderId="1" xfId="25" applyNumberFormat="1" applyFont="1" applyBorder="1" applyAlignment="1">
      <alignment horizontal="right"/>
      <protection/>
    </xf>
    <xf numFmtId="15" fontId="31" fillId="0" borderId="0" xfId="25" applyNumberFormat="1" applyFont="1" applyBorder="1" applyAlignment="1">
      <alignment horizontal="right"/>
      <protection/>
    </xf>
    <xf numFmtId="15" fontId="31" fillId="0" borderId="1" xfId="25" applyNumberFormat="1" applyFont="1" applyBorder="1" applyAlignment="1">
      <alignment horizontal="right"/>
      <protection/>
    </xf>
    <xf numFmtId="0" fontId="37" fillId="0" borderId="0" xfId="27" applyFont="1" applyBorder="1" applyAlignment="1">
      <alignment horizontal="right"/>
      <protection/>
    </xf>
    <xf numFmtId="0" fontId="69" fillId="0" borderId="0" xfId="27" applyFont="1" applyBorder="1" applyAlignment="1">
      <alignment horizontal="right"/>
      <protection/>
    </xf>
    <xf numFmtId="0" fontId="6" fillId="0" borderId="0" xfId="0" applyFont="1" applyAlignment="1">
      <alignment horizontal="center"/>
    </xf>
    <xf numFmtId="0" fontId="41" fillId="0" borderId="0" xfId="0" applyFont="1" applyAlignment="1">
      <alignment horizontal="center"/>
    </xf>
    <xf numFmtId="0" fontId="5" fillId="0" borderId="0" xfId="0" applyFont="1" applyAlignment="1">
      <alignment horizontal="center"/>
    </xf>
    <xf numFmtId="0" fontId="3" fillId="0" borderId="1" xfId="0" applyFont="1" applyBorder="1" applyAlignment="1">
      <alignment horizontal="left"/>
    </xf>
    <xf numFmtId="0" fontId="3" fillId="0" borderId="0" xfId="0" applyFont="1" applyAlignment="1">
      <alignment horizontal="center"/>
    </xf>
    <xf numFmtId="0" fontId="3" fillId="0" borderId="0" xfId="0" applyFont="1" applyAlignment="1">
      <alignment/>
    </xf>
    <xf numFmtId="0" fontId="39" fillId="0" borderId="0" xfId="0" applyFont="1" applyAlignment="1">
      <alignment horizontal="center"/>
    </xf>
    <xf numFmtId="0" fontId="54" fillId="0" borderId="8" xfId="0" applyFont="1" applyBorder="1" applyAlignment="1">
      <alignment horizontal="center"/>
    </xf>
    <xf numFmtId="0" fontId="54" fillId="0" borderId="2" xfId="0" applyFont="1" applyBorder="1" applyAlignment="1">
      <alignment horizontal="center"/>
    </xf>
    <xf numFmtId="0" fontId="31" fillId="0" borderId="21" xfId="0" applyFont="1" applyBorder="1" applyAlignment="1">
      <alignment horizontal="center" vertical="distributed"/>
    </xf>
    <xf numFmtId="0" fontId="28" fillId="0" borderId="6" xfId="0" applyFont="1" applyBorder="1" applyAlignment="1">
      <alignment horizontal="center" vertical="distributed"/>
    </xf>
    <xf numFmtId="0" fontId="7" fillId="0" borderId="0" xfId="0" applyFont="1" applyAlignment="1">
      <alignment horizontal="right" vertical="top" wrapText="1"/>
    </xf>
    <xf numFmtId="10" fontId="7" fillId="2" borderId="0" xfId="0" applyNumberFormat="1" applyFont="1" applyFill="1" applyBorder="1" applyAlignment="1">
      <alignment horizontal="right" vertical="top" wrapText="1"/>
    </xf>
    <xf numFmtId="0" fontId="85" fillId="0" borderId="0" xfId="0" applyFont="1" applyAlignment="1">
      <alignment horizontal="right" vertical="top" wrapText="1"/>
    </xf>
    <xf numFmtId="0" fontId="3" fillId="0" borderId="0" xfId="0" applyFont="1" applyAlignment="1">
      <alignment vertical="top" wrapText="1"/>
    </xf>
    <xf numFmtId="0" fontId="37" fillId="0" borderId="0" xfId="0" applyFont="1" applyAlignment="1">
      <alignment horizontal="right" vertical="top" wrapText="1"/>
    </xf>
    <xf numFmtId="14" fontId="3" fillId="0" borderId="18" xfId="0" applyNumberFormat="1" applyFont="1" applyBorder="1" applyAlignment="1">
      <alignment horizontal="right" vertical="top" wrapText="1"/>
    </xf>
    <xf numFmtId="0" fontId="3" fillId="0" borderId="18" xfId="0" applyFont="1" applyBorder="1" applyAlignment="1">
      <alignment horizontal="right" vertical="top" wrapText="1"/>
    </xf>
    <xf numFmtId="0" fontId="3" fillId="0" borderId="0" xfId="0" applyFont="1" applyAlignment="1">
      <alignment horizontal="right" vertical="top" wrapText="1"/>
    </xf>
    <xf numFmtId="3" fontId="92" fillId="0" borderId="0" xfId="0" applyNumberFormat="1" applyFont="1" applyAlignment="1">
      <alignment horizontal="right" vertical="top" wrapText="1"/>
    </xf>
    <xf numFmtId="0" fontId="92" fillId="0" borderId="0" xfId="0" applyFont="1" applyAlignment="1">
      <alignment horizontal="right" vertical="top" wrapText="1"/>
    </xf>
    <xf numFmtId="3" fontId="78" fillId="0" borderId="0" xfId="0" applyNumberFormat="1" applyFont="1" applyAlignment="1">
      <alignment horizontal="right" vertical="top" wrapText="1"/>
    </xf>
    <xf numFmtId="0" fontId="78" fillId="0" borderId="0" xfId="0" applyFont="1" applyAlignment="1">
      <alignment horizontal="right" vertical="top" wrapText="1"/>
    </xf>
    <xf numFmtId="0" fontId="8"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Alignment="1">
      <alignment vertical="top" wrapText="1"/>
    </xf>
    <xf numFmtId="10" fontId="8" fillId="2" borderId="0" xfId="0" applyNumberFormat="1" applyFont="1" applyFill="1" applyAlignment="1">
      <alignment horizontal="right" vertical="top" wrapText="1"/>
    </xf>
    <xf numFmtId="0" fontId="8" fillId="0" borderId="0" xfId="0" applyFont="1" applyAlignment="1">
      <alignment horizontal="right" vertical="top" wrapText="1"/>
    </xf>
    <xf numFmtId="10" fontId="8" fillId="2" borderId="0" xfId="0" applyNumberFormat="1" applyFont="1" applyFill="1" applyBorder="1" applyAlignment="1">
      <alignment horizontal="right" vertical="top" wrapText="1"/>
    </xf>
    <xf numFmtId="10" fontId="60" fillId="0" borderId="0" xfId="0" applyNumberFormat="1" applyFont="1" applyAlignment="1">
      <alignment horizontal="right" vertical="top" wrapText="1"/>
    </xf>
    <xf numFmtId="0" fontId="60" fillId="0" borderId="0" xfId="0" applyFont="1" applyAlignment="1">
      <alignment horizontal="right" vertical="top" wrapText="1"/>
    </xf>
    <xf numFmtId="10" fontId="85" fillId="0" borderId="0" xfId="0" applyNumberFormat="1" applyFont="1" applyAlignment="1">
      <alignment horizontal="right" vertical="top" wrapText="1"/>
    </xf>
    <xf numFmtId="14" fontId="7" fillId="0" borderId="0" xfId="0" applyNumberFormat="1" applyFont="1" applyBorder="1" applyAlignment="1">
      <alignment horizontal="right" vertical="top" wrapText="1"/>
    </xf>
    <xf numFmtId="0" fontId="7" fillId="0" borderId="0" xfId="0" applyFont="1" applyBorder="1" applyAlignment="1">
      <alignment horizontal="right" vertical="top" wrapText="1"/>
    </xf>
    <xf numFmtId="10" fontId="7" fillId="2" borderId="0" xfId="0" applyNumberFormat="1" applyFont="1" applyFill="1" applyAlignment="1">
      <alignment horizontal="right" vertical="top" wrapText="1"/>
    </xf>
    <xf numFmtId="0" fontId="3" fillId="0" borderId="0" xfId="0" applyFont="1" applyAlignment="1">
      <alignment vertical="center" wrapText="1"/>
    </xf>
    <xf numFmtId="0" fontId="7" fillId="0" borderId="0" xfId="0" applyFont="1" applyBorder="1" applyAlignment="1">
      <alignment horizontal="center" vertical="top" wrapText="1"/>
    </xf>
    <xf numFmtId="0" fontId="3" fillId="0" borderId="0" xfId="0" applyFont="1" applyBorder="1" applyAlignment="1">
      <alignment vertical="top" wrapText="1"/>
    </xf>
    <xf numFmtId="10" fontId="37" fillId="2" borderId="0" xfId="0" applyNumberFormat="1" applyFont="1" applyFill="1" applyAlignment="1">
      <alignment horizontal="right" vertical="top" wrapText="1"/>
    </xf>
    <xf numFmtId="10" fontId="3" fillId="2" borderId="0" xfId="0" applyNumberFormat="1" applyFont="1" applyFill="1" applyBorder="1" applyAlignment="1">
      <alignment horizontal="right" vertical="top" wrapText="1"/>
    </xf>
    <xf numFmtId="10" fontId="92" fillId="0" borderId="0" xfId="0" applyNumberFormat="1" applyFont="1" applyAlignment="1">
      <alignment horizontal="right" vertical="top" wrapText="1"/>
    </xf>
    <xf numFmtId="10" fontId="3" fillId="2" borderId="0" xfId="0" applyNumberFormat="1" applyFont="1" applyFill="1" applyAlignment="1">
      <alignment horizontal="right" vertical="top" wrapText="1"/>
    </xf>
    <xf numFmtId="10" fontId="37" fillId="2" borderId="0" xfId="0" applyNumberFormat="1" applyFont="1" applyFill="1" applyBorder="1" applyAlignment="1">
      <alignment horizontal="right" vertical="top" wrapText="1"/>
    </xf>
    <xf numFmtId="10" fontId="78" fillId="0" borderId="0" xfId="0" applyNumberFormat="1" applyFont="1" applyAlignment="1">
      <alignment horizontal="right" vertical="top" wrapText="1"/>
    </xf>
    <xf numFmtId="0" fontId="37" fillId="0" borderId="0" xfId="0" applyFont="1" applyAlignment="1">
      <alignment vertical="top" wrapText="1"/>
    </xf>
    <xf numFmtId="0" fontId="37" fillId="0" borderId="18" xfId="0" applyFont="1" applyBorder="1" applyAlignment="1">
      <alignment vertical="top" wrapText="1"/>
    </xf>
    <xf numFmtId="0" fontId="3" fillId="0" borderId="18" xfId="0" applyFont="1" applyBorder="1" applyAlignment="1">
      <alignment vertical="top" wrapText="1"/>
    </xf>
    <xf numFmtId="0" fontId="3" fillId="0" borderId="0" xfId="0" applyFont="1" applyAlignment="1">
      <alignment horizontal="center" vertical="top" wrapText="1"/>
    </xf>
    <xf numFmtId="0" fontId="98" fillId="0" borderId="0" xfId="0" applyFont="1" applyAlignment="1">
      <alignment wrapText="1"/>
    </xf>
    <xf numFmtId="0" fontId="37" fillId="0" borderId="0" xfId="0" applyFont="1" applyAlignment="1">
      <alignment horizontal="center"/>
    </xf>
  </cellXfs>
  <cellStyles count="27">
    <cellStyle name="Normal" xfId="0"/>
    <cellStyle name="Comma" xfId="15"/>
    <cellStyle name="Comma [0]" xfId="16"/>
    <cellStyle name="Comma_Page15" xfId="17"/>
    <cellStyle name="Comma_Page16 (new)" xfId="18"/>
    <cellStyle name="Comma_Page4 (as at Nov)" xfId="19"/>
    <cellStyle name="Currency" xfId="20"/>
    <cellStyle name="Currency [0]" xfId="21"/>
    <cellStyle name="Followed Hyperlink" xfId="22"/>
    <cellStyle name="Hyperlink" xfId="23"/>
    <cellStyle name="Normal_all in one" xfId="24"/>
    <cellStyle name="Normal_Page1-1" xfId="25"/>
    <cellStyle name="Normal_Page15" xfId="26"/>
    <cellStyle name="Normal_Page16 (new)" xfId="27"/>
    <cellStyle name="Normal_Page1718" xfId="28"/>
    <cellStyle name="Normal_Page4 (as at Nov)" xfId="29"/>
    <cellStyle name="Normal_Sheet1" xfId="30"/>
    <cellStyle name="Normal_Sheet2" xfId="31"/>
    <cellStyle name="Percent" xfId="32"/>
    <cellStyle name="一般_CE-0004" xfId="33"/>
    <cellStyle name="一般_CE-0016" xfId="34"/>
    <cellStyle name="一般_Ce-derivatives" xfId="35"/>
    <cellStyle name="千分位[0]_CE-0004" xfId="36"/>
    <cellStyle name="千分位_CE-0004" xfId="37"/>
    <cellStyle name="千分位_CE-0016" xfId="38"/>
    <cellStyle name="貨幣 [0]_CE-0004" xfId="39"/>
    <cellStyle name="貨幣_CE-0004"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2</xdr:col>
      <xdr:colOff>123825</xdr:colOff>
      <xdr:row>0</xdr:row>
      <xdr:rowOff>781050</xdr:rowOff>
    </xdr:to>
    <xdr:pic>
      <xdr:nvPicPr>
        <xdr:cNvPr id="1" name="Picture 5"/>
        <xdr:cNvPicPr preferRelativeResize="1">
          <a:picLocks noChangeAspect="1"/>
        </xdr:cNvPicPr>
      </xdr:nvPicPr>
      <xdr:blipFill>
        <a:blip r:embed="rId1"/>
        <a:stretch>
          <a:fillRect/>
        </a:stretch>
      </xdr:blipFill>
      <xdr:spPr>
        <a:xfrm>
          <a:off x="114300" y="57150"/>
          <a:ext cx="140970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34"/>
  <sheetViews>
    <sheetView tabSelected="1" workbookViewId="0" topLeftCell="A1">
      <selection activeCell="A3" sqref="A3"/>
    </sheetView>
  </sheetViews>
  <sheetFormatPr defaultColWidth="9.00390625" defaultRowHeight="16.5"/>
  <cols>
    <col min="1" max="1" width="10.50390625" style="20" customWidth="1"/>
    <col min="2" max="2" width="7.875" style="20" customWidth="1"/>
    <col min="3" max="3" width="13.125" style="20" customWidth="1"/>
    <col min="4" max="4" width="13.625" style="20" customWidth="1"/>
    <col min="5" max="5" width="3.50390625" style="20" customWidth="1"/>
    <col min="6" max="6" width="11.75390625" style="20" customWidth="1"/>
    <col min="7" max="7" width="3.00390625" style="20" customWidth="1"/>
    <col min="8" max="8" width="15.375" style="20" customWidth="1"/>
    <col min="9" max="9" width="17.25390625" style="20" customWidth="1"/>
    <col min="10" max="10" width="10.125" style="20" customWidth="1"/>
    <col min="11" max="11" width="11.50390625" style="20" customWidth="1"/>
    <col min="12" max="12" width="3.125" style="20" customWidth="1"/>
    <col min="13" max="13" width="10.125" style="20" customWidth="1"/>
    <col min="14" max="16384" width="9.00390625" style="20" customWidth="1"/>
  </cols>
  <sheetData>
    <row r="1" ht="61.5" customHeight="1"/>
    <row r="2" spans="2:14" ht="21.75" customHeight="1">
      <c r="B2" s="21"/>
      <c r="C2" s="22"/>
      <c r="D2" s="23"/>
      <c r="E2" s="24"/>
      <c r="F2" s="24"/>
      <c r="G2" s="24"/>
      <c r="H2" s="24"/>
      <c r="I2" s="25"/>
      <c r="J2" s="25"/>
      <c r="K2" s="25"/>
      <c r="L2" s="25"/>
      <c r="M2" s="25"/>
      <c r="N2" s="25"/>
    </row>
    <row r="3" spans="2:14" ht="27.75" customHeight="1">
      <c r="B3" s="26"/>
      <c r="C3" s="22"/>
      <c r="D3" s="23" t="s">
        <v>168</v>
      </c>
      <c r="E3" s="24"/>
      <c r="F3" s="24"/>
      <c r="G3" s="24"/>
      <c r="H3" s="24"/>
      <c r="I3" s="25"/>
      <c r="J3" s="25"/>
      <c r="K3" s="25"/>
      <c r="L3" s="25"/>
      <c r="M3" s="25"/>
      <c r="N3" s="25"/>
    </row>
    <row r="4" spans="2:14" ht="20.25" customHeight="1">
      <c r="B4" s="26"/>
      <c r="C4" s="22"/>
      <c r="D4" s="23"/>
      <c r="E4" s="24"/>
      <c r="F4" s="24"/>
      <c r="G4" s="24"/>
      <c r="H4" s="24"/>
      <c r="I4" s="280" t="s">
        <v>105</v>
      </c>
      <c r="J4" s="25"/>
      <c r="K4" s="25"/>
      <c r="L4" s="25"/>
      <c r="M4" s="25"/>
      <c r="N4" s="25"/>
    </row>
    <row r="5" spans="2:14" ht="14.25" customHeight="1">
      <c r="B5" s="26"/>
      <c r="C5" s="25"/>
      <c r="D5" s="25"/>
      <c r="E5" s="25"/>
      <c r="F5" s="25"/>
      <c r="G5" s="25"/>
      <c r="H5" s="25"/>
      <c r="I5" s="262"/>
      <c r="J5" s="25"/>
      <c r="K5" s="25"/>
      <c r="L5" s="25"/>
      <c r="M5" s="25"/>
      <c r="N5" s="25"/>
    </row>
    <row r="6" spans="2:14" ht="24" customHeight="1">
      <c r="B6" s="27" t="s">
        <v>34</v>
      </c>
      <c r="C6" s="28" t="s">
        <v>437</v>
      </c>
      <c r="D6" s="25"/>
      <c r="E6" s="25"/>
      <c r="F6" s="25"/>
      <c r="G6" s="25"/>
      <c r="H6" s="25"/>
      <c r="I6" s="262" t="s">
        <v>95</v>
      </c>
      <c r="J6" s="25"/>
      <c r="K6" s="25"/>
      <c r="L6" s="25"/>
      <c r="M6" s="25"/>
      <c r="N6" s="25"/>
    </row>
    <row r="7" spans="2:14" ht="21.75" customHeight="1">
      <c r="B7" s="26"/>
      <c r="D7" s="25"/>
      <c r="E7" s="25"/>
      <c r="F7" s="25"/>
      <c r="G7" s="25"/>
      <c r="H7" s="25"/>
      <c r="I7" s="25"/>
      <c r="J7" s="25"/>
      <c r="K7" s="25"/>
      <c r="L7" s="25"/>
      <c r="M7" s="25"/>
      <c r="N7" s="25"/>
    </row>
    <row r="8" spans="2:14" ht="25.5">
      <c r="B8" s="27" t="s">
        <v>35</v>
      </c>
      <c r="C8" s="33" t="s">
        <v>36</v>
      </c>
      <c r="D8" s="29"/>
      <c r="E8" s="30"/>
      <c r="F8" s="30"/>
      <c r="G8" s="30"/>
      <c r="H8" s="31"/>
      <c r="I8" s="262" t="s">
        <v>434</v>
      </c>
      <c r="J8" s="30"/>
      <c r="K8" s="32"/>
      <c r="L8" s="25"/>
      <c r="M8" s="25"/>
      <c r="N8" s="25"/>
    </row>
    <row r="9" spans="2:14" ht="23.25">
      <c r="B9" s="27"/>
      <c r="D9" s="29"/>
      <c r="E9" s="30"/>
      <c r="F9" s="30"/>
      <c r="G9" s="30"/>
      <c r="H9" s="31"/>
      <c r="I9" s="30"/>
      <c r="J9" s="30"/>
      <c r="K9" s="32"/>
      <c r="L9" s="25"/>
      <c r="M9" s="25"/>
      <c r="N9" s="25"/>
    </row>
    <row r="10" spans="2:14" ht="25.5">
      <c r="B10" s="27" t="s">
        <v>37</v>
      </c>
      <c r="C10" s="33" t="s">
        <v>102</v>
      </c>
      <c r="D10" s="34"/>
      <c r="E10" s="30"/>
      <c r="F10" s="35"/>
      <c r="G10" s="30"/>
      <c r="H10" s="31"/>
      <c r="I10" s="262" t="s">
        <v>435</v>
      </c>
      <c r="J10" s="21"/>
      <c r="K10" s="36"/>
      <c r="L10" s="37"/>
      <c r="M10" s="38"/>
      <c r="N10" s="25"/>
    </row>
    <row r="11" spans="2:14" ht="23.25">
      <c r="B11" s="27"/>
      <c r="D11" s="39"/>
      <c r="E11" s="40"/>
      <c r="F11" s="35"/>
      <c r="G11" s="30"/>
      <c r="H11" s="30"/>
      <c r="I11" s="30"/>
      <c r="J11" s="41"/>
      <c r="K11" s="36"/>
      <c r="L11" s="37"/>
      <c r="M11" s="37"/>
      <c r="N11" s="25"/>
    </row>
    <row r="12" spans="2:14" ht="25.5">
      <c r="B12" s="27" t="s">
        <v>38</v>
      </c>
      <c r="C12" s="33" t="s">
        <v>39</v>
      </c>
      <c r="D12" s="42"/>
      <c r="E12" s="30"/>
      <c r="F12" s="43"/>
      <c r="G12" s="30"/>
      <c r="H12" s="30"/>
      <c r="I12" s="262" t="s">
        <v>214</v>
      </c>
      <c r="J12" s="44"/>
      <c r="K12" s="45"/>
      <c r="L12" s="37"/>
      <c r="M12" s="37"/>
      <c r="N12" s="25"/>
    </row>
    <row r="13" spans="2:14" s="48" customFormat="1" ht="23.25">
      <c r="B13" s="27"/>
      <c r="D13" s="46"/>
      <c r="E13" s="30"/>
      <c r="F13" s="40"/>
      <c r="G13" s="40"/>
      <c r="H13" s="30"/>
      <c r="I13" s="30"/>
      <c r="J13" s="30"/>
      <c r="K13" s="38"/>
      <c r="L13" s="37"/>
      <c r="M13" s="37"/>
      <c r="N13" s="47"/>
    </row>
    <row r="14" spans="2:14" s="48" customFormat="1" ht="25.5">
      <c r="B14" s="27" t="s">
        <v>40</v>
      </c>
      <c r="C14" s="33" t="s">
        <v>42</v>
      </c>
      <c r="D14" s="49"/>
      <c r="E14" s="30"/>
      <c r="F14" s="50"/>
      <c r="G14" s="30"/>
      <c r="H14" s="51"/>
      <c r="I14" s="262" t="s">
        <v>313</v>
      </c>
      <c r="J14" s="52"/>
      <c r="K14" s="53"/>
      <c r="L14" s="37"/>
      <c r="M14" s="54"/>
      <c r="N14" s="47"/>
    </row>
    <row r="15" spans="2:14" s="48" customFormat="1" ht="25.5">
      <c r="B15" s="27"/>
      <c r="C15" s="33"/>
      <c r="D15" s="49"/>
      <c r="E15" s="30"/>
      <c r="F15" s="50"/>
      <c r="G15" s="30"/>
      <c r="H15" s="51"/>
      <c r="I15" s="30"/>
      <c r="J15" s="52"/>
      <c r="K15" s="53"/>
      <c r="L15" s="37"/>
      <c r="M15" s="54"/>
      <c r="N15" s="47"/>
    </row>
    <row r="16" spans="2:14" ht="25.5">
      <c r="B16" s="27" t="s">
        <v>41</v>
      </c>
      <c r="C16" s="33" t="s">
        <v>43</v>
      </c>
      <c r="D16" s="55"/>
      <c r="E16" s="30"/>
      <c r="F16" s="35"/>
      <c r="G16" s="30"/>
      <c r="H16" s="31"/>
      <c r="I16" s="262" t="s">
        <v>436</v>
      </c>
      <c r="J16" s="56"/>
      <c r="K16" s="38"/>
      <c r="L16" s="37"/>
      <c r="M16" s="37"/>
      <c r="N16" s="25"/>
    </row>
    <row r="17" spans="2:14" ht="23.25">
      <c r="B17" s="29"/>
      <c r="D17" s="57"/>
      <c r="E17" s="37"/>
      <c r="F17" s="701"/>
      <c r="G17" s="701"/>
      <c r="H17" s="37"/>
      <c r="I17" s="37"/>
      <c r="J17" s="59"/>
      <c r="K17" s="37"/>
      <c r="L17" s="37"/>
      <c r="M17" s="37"/>
      <c r="N17" s="25"/>
    </row>
    <row r="18" spans="2:14" ht="37.5" customHeight="1">
      <c r="B18" s="37"/>
      <c r="C18" s="702" t="s">
        <v>478</v>
      </c>
      <c r="D18" s="703"/>
      <c r="E18" s="703"/>
      <c r="F18" s="703"/>
      <c r="G18" s="703"/>
      <c r="H18" s="703"/>
      <c r="I18" s="703"/>
      <c r="J18" s="60"/>
      <c r="K18" s="62"/>
      <c r="L18" s="58"/>
      <c r="M18" s="61"/>
      <c r="N18" s="25"/>
    </row>
    <row r="19" spans="2:14" ht="16.5">
      <c r="B19" s="36"/>
      <c r="C19" s="37"/>
      <c r="D19" s="59"/>
      <c r="E19" s="37"/>
      <c r="F19" s="36"/>
      <c r="G19" s="37"/>
      <c r="H19" s="38"/>
      <c r="I19" s="37"/>
      <c r="J19" s="60"/>
      <c r="K19" s="36"/>
      <c r="L19" s="37"/>
      <c r="M19" s="38"/>
      <c r="N19" s="25"/>
    </row>
    <row r="20" spans="2:14" ht="16.5">
      <c r="B20" s="37"/>
      <c r="C20" s="37"/>
      <c r="D20" s="59"/>
      <c r="E20" s="37"/>
      <c r="F20" s="63"/>
      <c r="G20" s="37"/>
      <c r="H20" s="37"/>
      <c r="I20" s="37"/>
      <c r="J20" s="60"/>
      <c r="K20" s="37"/>
      <c r="L20" s="37"/>
      <c r="M20" s="37"/>
      <c r="N20" s="25"/>
    </row>
    <row r="21" spans="2:14" ht="16.5">
      <c r="B21" s="37"/>
      <c r="C21" s="37"/>
      <c r="D21" s="60"/>
      <c r="E21" s="37"/>
      <c r="F21" s="63"/>
      <c r="G21" s="37"/>
      <c r="H21" s="61"/>
      <c r="I21" s="37"/>
      <c r="J21" s="60"/>
      <c r="K21" s="63"/>
      <c r="L21" s="37"/>
      <c r="M21" s="61"/>
      <c r="N21" s="25"/>
    </row>
    <row r="22" spans="2:14" ht="16.5">
      <c r="B22" s="37"/>
      <c r="C22" s="37"/>
      <c r="D22" s="59"/>
      <c r="E22" s="37"/>
      <c r="F22" s="36"/>
      <c r="G22" s="37"/>
      <c r="H22" s="38"/>
      <c r="I22" s="37"/>
      <c r="J22" s="60"/>
      <c r="K22" s="36"/>
      <c r="L22" s="37"/>
      <c r="M22" s="38"/>
      <c r="N22" s="25"/>
    </row>
    <row r="23" spans="2:14" ht="16.5">
      <c r="B23" s="37"/>
      <c r="C23" s="37"/>
      <c r="D23" s="59"/>
      <c r="E23" s="37"/>
      <c r="F23" s="37"/>
      <c r="G23" s="37"/>
      <c r="H23" s="37"/>
      <c r="I23" s="37"/>
      <c r="J23" s="60"/>
      <c r="K23" s="37"/>
      <c r="L23" s="37"/>
      <c r="M23" s="37"/>
      <c r="N23" s="25"/>
    </row>
    <row r="24" spans="2:14" ht="16.5">
      <c r="B24" s="37"/>
      <c r="C24" s="37"/>
      <c r="D24" s="60"/>
      <c r="E24" s="37"/>
      <c r="F24" s="63"/>
      <c r="G24" s="37"/>
      <c r="H24" s="61"/>
      <c r="I24" s="37"/>
      <c r="J24" s="60"/>
      <c r="K24" s="63"/>
      <c r="L24" s="37"/>
      <c r="M24" s="61"/>
      <c r="N24" s="25"/>
    </row>
    <row r="25" spans="2:14" ht="16.5">
      <c r="B25" s="37"/>
      <c r="C25" s="37"/>
      <c r="D25" s="59"/>
      <c r="E25" s="37"/>
      <c r="F25" s="36"/>
      <c r="G25" s="37"/>
      <c r="H25" s="38"/>
      <c r="I25" s="37"/>
      <c r="J25" s="60"/>
      <c r="K25" s="36"/>
      <c r="L25" s="37"/>
      <c r="M25" s="38"/>
      <c r="N25" s="25"/>
    </row>
    <row r="26" spans="2:14" ht="16.5">
      <c r="B26" s="37"/>
      <c r="C26" s="58"/>
      <c r="D26" s="59"/>
      <c r="E26" s="37"/>
      <c r="F26" s="37"/>
      <c r="G26" s="37"/>
      <c r="H26" s="37"/>
      <c r="I26" s="37"/>
      <c r="J26" s="60"/>
      <c r="K26" s="58"/>
      <c r="L26" s="58"/>
      <c r="M26" s="37"/>
      <c r="N26" s="25"/>
    </row>
    <row r="27" spans="2:14" ht="16.5">
      <c r="B27" s="37"/>
      <c r="C27" s="58"/>
      <c r="D27" s="64"/>
      <c r="E27" s="37"/>
      <c r="F27" s="65"/>
      <c r="G27" s="65"/>
      <c r="H27" s="61"/>
      <c r="I27" s="37"/>
      <c r="J27" s="60"/>
      <c r="K27" s="62"/>
      <c r="L27" s="58"/>
      <c r="M27" s="61"/>
      <c r="N27" s="25"/>
    </row>
    <row r="28" spans="2:14" ht="16.5">
      <c r="B28" s="37"/>
      <c r="C28" s="37"/>
      <c r="D28" s="59"/>
      <c r="E28" s="37"/>
      <c r="F28" s="36"/>
      <c r="G28" s="37"/>
      <c r="H28" s="38"/>
      <c r="I28" s="37"/>
      <c r="J28" s="60"/>
      <c r="K28" s="36"/>
      <c r="L28" s="37"/>
      <c r="M28" s="38"/>
      <c r="N28" s="25"/>
    </row>
    <row r="29" spans="2:14" ht="16.5">
      <c r="B29" s="37"/>
      <c r="C29" s="58"/>
      <c r="D29" s="66"/>
      <c r="E29" s="37"/>
      <c r="F29" s="701"/>
      <c r="G29" s="701"/>
      <c r="H29" s="37"/>
      <c r="I29" s="37"/>
      <c r="J29" s="60"/>
      <c r="K29" s="67"/>
      <c r="L29" s="67"/>
      <c r="M29" s="37"/>
      <c r="N29" s="25"/>
    </row>
    <row r="30" spans="2:14" ht="16.5">
      <c r="B30" s="37"/>
      <c r="C30" s="37"/>
      <c r="D30" s="60"/>
      <c r="E30" s="37"/>
      <c r="F30" s="53"/>
      <c r="G30" s="53"/>
      <c r="H30" s="61"/>
      <c r="I30" s="37"/>
      <c r="J30" s="60"/>
      <c r="K30" s="37"/>
      <c r="L30" s="37"/>
      <c r="M30" s="61"/>
      <c r="N30" s="25"/>
    </row>
    <row r="31" spans="2:14" ht="15.75">
      <c r="B31" s="25"/>
      <c r="C31" s="25"/>
      <c r="D31" s="25"/>
      <c r="E31" s="25"/>
      <c r="F31" s="25"/>
      <c r="G31" s="25"/>
      <c r="H31" s="25"/>
      <c r="I31" s="25"/>
      <c r="J31" s="25"/>
      <c r="K31" s="25"/>
      <c r="L31" s="25"/>
      <c r="M31" s="25"/>
      <c r="N31" s="25"/>
    </row>
    <row r="32" spans="2:14" ht="15.75">
      <c r="B32" s="25"/>
      <c r="C32" s="25"/>
      <c r="D32" s="25"/>
      <c r="E32" s="25"/>
      <c r="F32" s="25"/>
      <c r="G32" s="25"/>
      <c r="H32" s="25"/>
      <c r="I32" s="25"/>
      <c r="J32" s="25"/>
      <c r="K32" s="25"/>
      <c r="L32" s="25"/>
      <c r="M32" s="25"/>
      <c r="N32" s="25"/>
    </row>
    <row r="33" spans="2:14" ht="15.75">
      <c r="B33" s="25"/>
      <c r="C33" s="25"/>
      <c r="D33" s="25"/>
      <c r="E33" s="25"/>
      <c r="F33" s="25"/>
      <c r="G33" s="25"/>
      <c r="H33" s="25"/>
      <c r="I33" s="25"/>
      <c r="J33" s="25"/>
      <c r="K33" s="25"/>
      <c r="L33" s="25"/>
      <c r="M33" s="25"/>
      <c r="N33" s="25"/>
    </row>
    <row r="34" spans="2:14" ht="15.75">
      <c r="B34" s="25"/>
      <c r="C34" s="25"/>
      <c r="D34" s="25"/>
      <c r="E34" s="25"/>
      <c r="F34" s="25"/>
      <c r="G34" s="25"/>
      <c r="H34" s="25"/>
      <c r="I34" s="25"/>
      <c r="J34" s="25"/>
      <c r="K34" s="25"/>
      <c r="L34" s="25"/>
      <c r="M34" s="25"/>
      <c r="N34" s="25"/>
    </row>
  </sheetData>
  <mergeCells count="3">
    <mergeCell ref="F29:G29"/>
    <mergeCell ref="F17:G17"/>
    <mergeCell ref="C18:I18"/>
  </mergeCells>
  <printOptions horizontalCentered="1"/>
  <pageMargins left="0.8267716535433072" right="0.7874015748031497" top="0.11811023622047245" bottom="0.31496062992125984" header="0.5118110236220472" footer="0.5118110236220472"/>
  <pageSetup horizontalDpi="600" verticalDpi="600" orientation="landscape" paperSize="9" scale="120" r:id="rId2"/>
  <drawing r:id="rId1"/>
</worksheet>
</file>

<file path=xl/worksheets/sheet10.xml><?xml version="1.0" encoding="utf-8"?>
<worksheet xmlns="http://schemas.openxmlformats.org/spreadsheetml/2006/main" xmlns:r="http://schemas.openxmlformats.org/officeDocument/2006/relationships">
  <dimension ref="A1:AN34"/>
  <sheetViews>
    <sheetView workbookViewId="0" topLeftCell="A1">
      <selection activeCell="A1" sqref="A1"/>
    </sheetView>
  </sheetViews>
  <sheetFormatPr defaultColWidth="9.00390625" defaultRowHeight="16.5"/>
  <cols>
    <col min="1" max="1" width="7.625" style="2" customWidth="1"/>
    <col min="2" max="2" width="2.875" style="2" customWidth="1"/>
    <col min="3" max="3" width="21.375" style="2" customWidth="1"/>
    <col min="4" max="4" width="21.875" style="2" customWidth="1"/>
    <col min="5" max="5" width="23.875" style="2" customWidth="1"/>
    <col min="6" max="6" width="23.625" style="2" customWidth="1"/>
    <col min="7" max="7" width="11.00390625" style="2" customWidth="1"/>
    <col min="8" max="8" width="6.75390625" style="2" customWidth="1"/>
    <col min="9" max="9" width="11.00390625" style="2" customWidth="1"/>
    <col min="10" max="10" width="1.875" style="2" customWidth="1"/>
    <col min="11" max="11" width="11.125" style="2" customWidth="1"/>
    <col min="12" max="16384" width="9.00390625" style="2" customWidth="1"/>
  </cols>
  <sheetData>
    <row r="1" spans="1:2" ht="21">
      <c r="A1" s="166" t="s">
        <v>113</v>
      </c>
      <c r="B1" s="166"/>
    </row>
    <row r="3" spans="1:2" ht="19.5" customHeight="1">
      <c r="A3" s="155" t="s">
        <v>379</v>
      </c>
      <c r="B3" s="155"/>
    </row>
    <row r="5" spans="1:2" ht="19.5">
      <c r="A5" s="155"/>
      <c r="B5" s="155"/>
    </row>
    <row r="6" spans="3:6" ht="15.75">
      <c r="C6" s="12"/>
      <c r="D6" s="12"/>
      <c r="E6" s="12"/>
      <c r="F6" s="12"/>
    </row>
    <row r="7" spans="1:10" s="6" customFormat="1" ht="16.5">
      <c r="A7" s="453"/>
      <c r="B7" s="454"/>
      <c r="C7" s="455"/>
      <c r="D7" s="455"/>
      <c r="E7" s="456"/>
      <c r="F7" s="455"/>
      <c r="I7" s="157"/>
      <c r="J7" s="157"/>
    </row>
    <row r="8" spans="1:10" s="6" customFormat="1" ht="17.25">
      <c r="A8" s="457" t="s">
        <v>59</v>
      </c>
      <c r="B8" s="458"/>
      <c r="C8" s="441" t="s">
        <v>60</v>
      </c>
      <c r="D8" s="441" t="s">
        <v>61</v>
      </c>
      <c r="E8" s="458" t="s">
        <v>62</v>
      </c>
      <c r="F8" s="670" t="s">
        <v>380</v>
      </c>
      <c r="I8" s="157"/>
      <c r="J8" s="157"/>
    </row>
    <row r="9" spans="1:10" s="6" customFormat="1" ht="17.25">
      <c r="A9" s="658"/>
      <c r="B9" s="458"/>
      <c r="C9" s="671" t="s">
        <v>410</v>
      </c>
      <c r="D9" s="671" t="s">
        <v>410</v>
      </c>
      <c r="E9" s="671" t="s">
        <v>410</v>
      </c>
      <c r="F9" s="657"/>
      <c r="I9" s="157"/>
      <c r="J9" s="157"/>
    </row>
    <row r="10" spans="1:11" s="6" customFormat="1" ht="8.25" customHeight="1">
      <c r="A10" s="497"/>
      <c r="B10" s="461"/>
      <c r="C10" s="659"/>
      <c r="D10" s="659"/>
      <c r="E10" s="512"/>
      <c r="F10" s="462"/>
      <c r="G10" s="7"/>
      <c r="H10" s="8"/>
      <c r="I10" s="7"/>
      <c r="J10" s="7"/>
      <c r="K10" s="7"/>
    </row>
    <row r="11" spans="1:11" s="13" customFormat="1" ht="18.75" customHeight="1">
      <c r="A11" s="660">
        <v>1995</v>
      </c>
      <c r="B11" s="661"/>
      <c r="C11" s="662" t="s">
        <v>439</v>
      </c>
      <c r="D11" s="663" t="s">
        <v>440</v>
      </c>
      <c r="E11" s="664" t="s">
        <v>160</v>
      </c>
      <c r="F11" s="446">
        <v>26</v>
      </c>
      <c r="G11" s="6"/>
      <c r="H11" s="6"/>
      <c r="I11" s="6"/>
      <c r="J11" s="6"/>
      <c r="K11" s="6"/>
    </row>
    <row r="12" spans="1:11" s="13" customFormat="1" ht="18.75" customHeight="1">
      <c r="A12" s="460">
        <v>1996</v>
      </c>
      <c r="B12" s="461"/>
      <c r="C12" s="665" t="s">
        <v>441</v>
      </c>
      <c r="D12" s="666">
        <v>688</v>
      </c>
      <c r="E12" s="470">
        <f aca="true" t="shared" si="0" ref="E12:E19">+D12+C12</f>
        <v>1000.2</v>
      </c>
      <c r="F12" s="443">
        <v>49</v>
      </c>
      <c r="G12" s="6"/>
      <c r="H12" s="6"/>
      <c r="I12" s="6"/>
      <c r="J12" s="6"/>
      <c r="K12" s="6"/>
    </row>
    <row r="13" spans="1:11" s="13" customFormat="1" ht="18.75" customHeight="1">
      <c r="A13" s="460">
        <v>1997</v>
      </c>
      <c r="B13" s="461"/>
      <c r="C13" s="665" t="s">
        <v>442</v>
      </c>
      <c r="D13" s="667" t="s">
        <v>443</v>
      </c>
      <c r="E13" s="470">
        <f>+D13+C13</f>
        <v>2475.7</v>
      </c>
      <c r="F13" s="443">
        <v>82</v>
      </c>
      <c r="G13" s="6"/>
      <c r="H13" s="6"/>
      <c r="I13" s="6"/>
      <c r="J13" s="6"/>
      <c r="K13" s="6"/>
    </row>
    <row r="14" spans="1:11" s="13" customFormat="1" ht="18.75" customHeight="1">
      <c r="A14" s="460">
        <v>1998</v>
      </c>
      <c r="B14" s="461"/>
      <c r="C14" s="665" t="s">
        <v>444</v>
      </c>
      <c r="D14" s="667" t="s">
        <v>157</v>
      </c>
      <c r="E14" s="470">
        <f t="shared" si="0"/>
        <v>382.5</v>
      </c>
      <c r="F14" s="443">
        <v>32</v>
      </c>
      <c r="G14" s="11"/>
      <c r="H14" s="6"/>
      <c r="I14" s="6"/>
      <c r="J14" s="6"/>
      <c r="K14" s="6"/>
    </row>
    <row r="15" spans="1:40" s="13" customFormat="1" ht="18.75" customHeight="1">
      <c r="A15" s="460">
        <v>1999</v>
      </c>
      <c r="B15" s="461"/>
      <c r="C15" s="665" t="s">
        <v>445</v>
      </c>
      <c r="D15" s="667" t="s">
        <v>446</v>
      </c>
      <c r="E15" s="470">
        <f t="shared" si="0"/>
        <v>1481.1999999999998</v>
      </c>
      <c r="F15" s="443">
        <v>31</v>
      </c>
      <c r="G15" s="4"/>
      <c r="H15" s="4"/>
      <c r="I15" s="4"/>
      <c r="J15" s="4"/>
      <c r="K15" s="4"/>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row>
    <row r="16" spans="1:11" s="13" customFormat="1" ht="18.75" customHeight="1">
      <c r="A16" s="460">
        <v>2000</v>
      </c>
      <c r="B16" s="461"/>
      <c r="C16" s="665" t="s">
        <v>158</v>
      </c>
      <c r="D16" s="667" t="s">
        <v>447</v>
      </c>
      <c r="E16" s="470">
        <f t="shared" si="0"/>
        <v>4512.8</v>
      </c>
      <c r="F16" s="443">
        <v>43</v>
      </c>
      <c r="G16" s="6"/>
      <c r="H16" s="6"/>
      <c r="I16" s="6"/>
      <c r="J16" s="6"/>
      <c r="K16" s="6"/>
    </row>
    <row r="17" spans="1:11" s="13" customFormat="1" ht="18.75" customHeight="1">
      <c r="A17" s="460">
        <v>2001</v>
      </c>
      <c r="B17" s="461"/>
      <c r="C17" s="665" t="s">
        <v>159</v>
      </c>
      <c r="D17" s="667" t="s">
        <v>448</v>
      </c>
      <c r="E17" s="470">
        <f t="shared" si="0"/>
        <v>585.9</v>
      </c>
      <c r="F17" s="443">
        <v>31</v>
      </c>
      <c r="G17" s="6"/>
      <c r="H17" s="6"/>
      <c r="I17" s="11"/>
      <c r="J17" s="11"/>
      <c r="K17" s="11"/>
    </row>
    <row r="18" spans="1:11" s="13" customFormat="1" ht="18.75" customHeight="1">
      <c r="A18" s="460">
        <v>2002</v>
      </c>
      <c r="B18" s="461"/>
      <c r="C18" s="665" t="s">
        <v>449</v>
      </c>
      <c r="D18" s="667" t="s">
        <v>450</v>
      </c>
      <c r="E18" s="470">
        <f t="shared" si="0"/>
        <v>1014.0999999999999</v>
      </c>
      <c r="F18" s="443">
        <v>60</v>
      </c>
      <c r="G18" s="6"/>
      <c r="H18" s="6"/>
      <c r="I18" s="6"/>
      <c r="J18" s="6"/>
      <c r="K18" s="6"/>
    </row>
    <row r="19" spans="1:11" s="13" customFormat="1" ht="18.75" customHeight="1">
      <c r="A19" s="460">
        <v>2003</v>
      </c>
      <c r="B19" s="461"/>
      <c r="C19" s="665" t="s">
        <v>451</v>
      </c>
      <c r="D19" s="667" t="s">
        <v>452</v>
      </c>
      <c r="E19" s="470">
        <f t="shared" si="0"/>
        <v>2091.2</v>
      </c>
      <c r="F19" s="443">
        <v>46</v>
      </c>
      <c r="G19" s="6"/>
      <c r="H19" s="6"/>
      <c r="I19" s="11"/>
      <c r="J19" s="11"/>
      <c r="K19" s="11"/>
    </row>
    <row r="20" spans="1:11" s="13" customFormat="1" ht="18.75" customHeight="1">
      <c r="A20" s="460">
        <v>2004</v>
      </c>
      <c r="B20" s="461"/>
      <c r="C20" s="468">
        <v>944.7</v>
      </c>
      <c r="D20" s="470">
        <v>1820.6</v>
      </c>
      <c r="E20" s="468">
        <v>2765.3</v>
      </c>
      <c r="F20" s="443">
        <v>49</v>
      </c>
      <c r="G20" s="6"/>
      <c r="H20" s="6"/>
      <c r="I20" s="6"/>
      <c r="J20" s="6"/>
      <c r="K20" s="6"/>
    </row>
    <row r="21" spans="1:11" s="13" customFormat="1" ht="18.75" customHeight="1">
      <c r="A21" s="463">
        <v>2005</v>
      </c>
      <c r="B21" s="472" t="s">
        <v>217</v>
      </c>
      <c r="C21" s="668">
        <v>1625.9</v>
      </c>
      <c r="D21" s="668">
        <v>1272.3</v>
      </c>
      <c r="E21" s="668">
        <v>2898.2</v>
      </c>
      <c r="F21" s="669">
        <v>54</v>
      </c>
      <c r="G21" s="6"/>
      <c r="H21" s="6"/>
      <c r="I21" s="6"/>
      <c r="J21" s="6"/>
      <c r="K21" s="6"/>
    </row>
    <row r="22" spans="1:37" s="13" customFormat="1" ht="15.75">
      <c r="A22" s="16"/>
      <c r="B22" s="16"/>
      <c r="C22" s="4"/>
      <c r="D22" s="4"/>
      <c r="E22" s="4"/>
      <c r="F22" s="4"/>
      <c r="G22" s="4"/>
      <c r="H22" s="4"/>
      <c r="I22" s="4"/>
      <c r="J22" s="4"/>
      <c r="K22" s="4"/>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row>
    <row r="23" spans="3:37" s="13" customFormat="1" ht="15">
      <c r="C23" s="4"/>
      <c r="D23" s="4"/>
      <c r="E23" s="4"/>
      <c r="F23" s="4"/>
      <c r="G23" s="4"/>
      <c r="H23" s="4"/>
      <c r="I23" s="4"/>
      <c r="J23" s="4"/>
      <c r="K23" s="4"/>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row>
    <row r="24" spans="1:37" s="13" customFormat="1" ht="15">
      <c r="A24" s="266" t="s">
        <v>182</v>
      </c>
      <c r="B24" s="266"/>
      <c r="C24" s="4"/>
      <c r="D24" s="4"/>
      <c r="E24" s="4"/>
      <c r="F24" s="4"/>
      <c r="G24" s="4"/>
      <c r="H24" s="4"/>
      <c r="I24" s="4"/>
      <c r="J24" s="4"/>
      <c r="K24" s="4"/>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row>
    <row r="25" spans="3:37" s="13" customFormat="1" ht="15">
      <c r="C25" s="4"/>
      <c r="D25" s="4"/>
      <c r="E25" s="4"/>
      <c r="F25" s="4"/>
      <c r="G25" s="4"/>
      <c r="H25" s="4"/>
      <c r="I25" s="4"/>
      <c r="J25" s="4"/>
      <c r="K25" s="4"/>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row>
    <row r="26" spans="1:11" s="13" customFormat="1" ht="16.5">
      <c r="A26" s="370" t="s">
        <v>181</v>
      </c>
      <c r="B26" s="370"/>
      <c r="C26" s="6"/>
      <c r="D26" s="6"/>
      <c r="E26" s="6"/>
      <c r="F26" s="6"/>
      <c r="G26" s="6"/>
      <c r="H26" s="6"/>
      <c r="I26" s="6"/>
      <c r="J26" s="6"/>
      <c r="K26" s="6"/>
    </row>
    <row r="27" spans="1:11" s="13" customFormat="1" ht="15">
      <c r="A27" s="13" t="s">
        <v>114</v>
      </c>
      <c r="C27" s="6"/>
      <c r="D27" s="6"/>
      <c r="E27" s="6"/>
      <c r="G27" s="6"/>
      <c r="H27" s="6"/>
      <c r="I27" s="11"/>
      <c r="J27" s="11"/>
      <c r="K27" s="11"/>
    </row>
    <row r="28" spans="3:11" s="13" customFormat="1" ht="15">
      <c r="C28" s="6"/>
      <c r="D28" s="6"/>
      <c r="E28" s="6"/>
      <c r="G28" s="6"/>
      <c r="H28" s="6"/>
      <c r="I28" s="11"/>
      <c r="J28" s="11"/>
      <c r="K28" s="11"/>
    </row>
    <row r="29" s="13" customFormat="1" ht="12.75"/>
    <row r="30" s="13" customFormat="1" ht="12.75"/>
    <row r="31" s="13" customFormat="1" ht="12.75"/>
    <row r="32" s="13" customFormat="1" ht="12.75"/>
    <row r="34" ht="15.75">
      <c r="I34" s="165" t="s">
        <v>237</v>
      </c>
    </row>
  </sheetData>
  <printOptions/>
  <pageMargins left="1.141732283464567" right="0" top="0.5905511811023623" bottom="0.1968503937007874" header="0.5118110236220472" footer="0.3937007874015748"/>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AN35"/>
  <sheetViews>
    <sheetView workbookViewId="0" topLeftCell="A1">
      <selection activeCell="D25" sqref="D25"/>
    </sheetView>
  </sheetViews>
  <sheetFormatPr defaultColWidth="9.00390625" defaultRowHeight="16.5"/>
  <cols>
    <col min="1" max="1" width="8.125" style="2" customWidth="1"/>
    <col min="2" max="2" width="4.125" style="2" customWidth="1"/>
    <col min="3" max="3" width="22.375" style="2" customWidth="1"/>
    <col min="4" max="4" width="17.875" style="2" customWidth="1"/>
    <col min="5" max="5" width="21.75390625" style="2" customWidth="1"/>
    <col min="6" max="6" width="20.875" style="2" customWidth="1"/>
    <col min="7" max="7" width="11.00390625" style="2" customWidth="1"/>
    <col min="8" max="8" width="6.75390625" style="2" customWidth="1"/>
    <col min="9" max="9" width="8.125" style="2" customWidth="1"/>
    <col min="10" max="10" width="1.875" style="2" customWidth="1"/>
    <col min="11" max="11" width="7.625" style="2" customWidth="1"/>
    <col min="12" max="16384" width="9.00390625" style="2" customWidth="1"/>
  </cols>
  <sheetData>
    <row r="1" spans="1:2" ht="21">
      <c r="A1" s="166" t="s">
        <v>115</v>
      </c>
      <c r="B1" s="166"/>
    </row>
    <row r="2" spans="1:2" ht="21">
      <c r="A2" s="166"/>
      <c r="B2" s="166"/>
    </row>
    <row r="3" spans="1:2" ht="19.5" customHeight="1">
      <c r="A3" s="155" t="s">
        <v>379</v>
      </c>
      <c r="B3" s="155"/>
    </row>
    <row r="5" spans="1:6" ht="15.75">
      <c r="A5" s="283"/>
      <c r="B5" s="283"/>
      <c r="C5" s="12"/>
      <c r="D5" s="12"/>
      <c r="E5" s="12"/>
      <c r="F5" s="12"/>
    </row>
    <row r="6" spans="1:10" s="6" customFormat="1" ht="16.5">
      <c r="A6" s="453"/>
      <c r="B6" s="454"/>
      <c r="C6" s="455"/>
      <c r="D6" s="456"/>
      <c r="E6" s="456"/>
      <c r="F6" s="456"/>
      <c r="I6" s="157"/>
      <c r="J6" s="157"/>
    </row>
    <row r="7" spans="1:10" s="6" customFormat="1" ht="17.25">
      <c r="A7" s="457" t="s">
        <v>59</v>
      </c>
      <c r="B7" s="458"/>
      <c r="C7" s="441" t="s">
        <v>60</v>
      </c>
      <c r="D7" s="458" t="s">
        <v>61</v>
      </c>
      <c r="E7" s="458" t="s">
        <v>62</v>
      </c>
      <c r="F7" s="626" t="s">
        <v>380</v>
      </c>
      <c r="I7" s="157"/>
      <c r="J7" s="157"/>
    </row>
    <row r="8" spans="1:11" s="6" customFormat="1" ht="16.5" customHeight="1">
      <c r="A8" s="460"/>
      <c r="B8" s="461"/>
      <c r="C8" s="671" t="s">
        <v>410</v>
      </c>
      <c r="D8" s="671" t="s">
        <v>410</v>
      </c>
      <c r="E8" s="671" t="s">
        <v>410</v>
      </c>
      <c r="F8" s="672"/>
      <c r="G8" s="7"/>
      <c r="H8" s="8"/>
      <c r="I8" s="7"/>
      <c r="J8" s="7"/>
      <c r="K8" s="7"/>
    </row>
    <row r="9" spans="1:11" s="6" customFormat="1" ht="3" customHeight="1">
      <c r="A9" s="463"/>
      <c r="B9" s="464"/>
      <c r="C9" s="465"/>
      <c r="D9" s="466"/>
      <c r="E9" s="466"/>
      <c r="F9" s="467"/>
      <c r="G9" s="7"/>
      <c r="H9" s="8"/>
      <c r="I9" s="7"/>
      <c r="J9" s="7"/>
      <c r="K9" s="7"/>
    </row>
    <row r="10" spans="1:40" s="13" customFormat="1" ht="18" customHeight="1">
      <c r="A10" s="460">
        <v>1999</v>
      </c>
      <c r="B10" s="461"/>
      <c r="C10" s="468">
        <v>15.8</v>
      </c>
      <c r="D10" s="469">
        <v>0</v>
      </c>
      <c r="E10" s="470">
        <f>+D10+C10</f>
        <v>15.8</v>
      </c>
      <c r="F10" s="461">
        <v>7</v>
      </c>
      <c r="G10" s="4"/>
      <c r="H10" s="4"/>
      <c r="I10" s="4"/>
      <c r="J10" s="4"/>
      <c r="K10" s="4"/>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row>
    <row r="11" spans="1:11" s="13" customFormat="1" ht="18" customHeight="1">
      <c r="A11" s="460">
        <v>2000</v>
      </c>
      <c r="B11" s="461"/>
      <c r="C11" s="468">
        <v>148.1</v>
      </c>
      <c r="D11" s="470">
        <v>12.4</v>
      </c>
      <c r="E11" s="470">
        <f>+D11+C11</f>
        <v>160.5</v>
      </c>
      <c r="F11" s="461">
        <v>47</v>
      </c>
      <c r="G11" s="6"/>
      <c r="H11" s="6"/>
      <c r="I11" s="6"/>
      <c r="J11" s="6"/>
      <c r="K11" s="6"/>
    </row>
    <row r="12" spans="1:11" s="13" customFormat="1" ht="18" customHeight="1">
      <c r="A12" s="460">
        <v>2001</v>
      </c>
      <c r="B12" s="461"/>
      <c r="C12" s="468">
        <v>41.2</v>
      </c>
      <c r="D12" s="470">
        <v>17.2</v>
      </c>
      <c r="E12" s="470">
        <f>+D12+C12</f>
        <v>58.400000000000006</v>
      </c>
      <c r="F12" s="461">
        <v>57</v>
      </c>
      <c r="G12" s="6"/>
      <c r="H12" s="6"/>
      <c r="I12" s="11"/>
      <c r="J12" s="11"/>
      <c r="K12" s="11"/>
    </row>
    <row r="13" spans="1:11" s="13" customFormat="1" ht="18" customHeight="1">
      <c r="A13" s="460">
        <v>2002</v>
      </c>
      <c r="B13" s="461"/>
      <c r="C13" s="468">
        <v>70.1</v>
      </c>
      <c r="D13" s="470">
        <v>20.9</v>
      </c>
      <c r="E13" s="471" t="s">
        <v>161</v>
      </c>
      <c r="F13" s="461">
        <v>57</v>
      </c>
      <c r="G13" s="6"/>
      <c r="H13" s="6"/>
      <c r="I13" s="6"/>
      <c r="J13" s="6"/>
      <c r="K13" s="6"/>
    </row>
    <row r="14" spans="1:11" s="13" customFormat="1" ht="18" customHeight="1">
      <c r="A14" s="460">
        <v>2003</v>
      </c>
      <c r="B14" s="461"/>
      <c r="C14" s="468">
        <v>20.8</v>
      </c>
      <c r="D14" s="470">
        <v>25.7</v>
      </c>
      <c r="E14" s="470">
        <f>+D14+C14</f>
        <v>46.5</v>
      </c>
      <c r="F14" s="461">
        <v>27</v>
      </c>
      <c r="G14" s="6"/>
      <c r="H14" s="6"/>
      <c r="I14" s="11"/>
      <c r="J14" s="11"/>
      <c r="K14" s="11"/>
    </row>
    <row r="15" spans="1:11" s="13" customFormat="1" ht="18" customHeight="1">
      <c r="A15" s="460">
        <v>2004</v>
      </c>
      <c r="B15" s="461"/>
      <c r="C15" s="468">
        <v>26.9</v>
      </c>
      <c r="D15" s="470">
        <v>25.9</v>
      </c>
      <c r="E15" s="470">
        <v>52.8</v>
      </c>
      <c r="F15" s="461">
        <v>21</v>
      </c>
      <c r="G15" s="6"/>
      <c r="H15" s="6"/>
      <c r="I15" s="11"/>
      <c r="J15" s="11"/>
      <c r="K15" s="11"/>
    </row>
    <row r="16" spans="1:11" s="13" customFormat="1" ht="18" customHeight="1">
      <c r="A16" s="463">
        <v>2005</v>
      </c>
      <c r="B16" s="472" t="s">
        <v>217</v>
      </c>
      <c r="C16" s="473">
        <v>6.7</v>
      </c>
      <c r="D16" s="474">
        <v>22.3</v>
      </c>
      <c r="E16" s="474">
        <v>29</v>
      </c>
      <c r="F16" s="464">
        <v>10</v>
      </c>
      <c r="G16" s="6"/>
      <c r="H16" s="6"/>
      <c r="I16" s="6"/>
      <c r="J16" s="6"/>
      <c r="K16" s="6"/>
    </row>
    <row r="17" spans="1:37" s="13" customFormat="1" ht="15.75">
      <c r="A17" s="16"/>
      <c r="B17" s="16"/>
      <c r="C17" s="4"/>
      <c r="D17" s="4"/>
      <c r="E17" s="4"/>
      <c r="F17" s="4"/>
      <c r="G17" s="4"/>
      <c r="H17" s="4"/>
      <c r="I17" s="4"/>
      <c r="J17" s="4"/>
      <c r="K17" s="4"/>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row>
    <row r="18" spans="5:37" s="13" customFormat="1" ht="15">
      <c r="E18" s="4"/>
      <c r="F18" s="4"/>
      <c r="G18" s="4"/>
      <c r="H18" s="4"/>
      <c r="I18" s="4"/>
      <c r="J18" s="4"/>
      <c r="K18" s="4"/>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row>
    <row r="19" spans="1:37" s="13" customFormat="1" ht="16.5">
      <c r="A19" s="324" t="s">
        <v>186</v>
      </c>
      <c r="B19" s="266"/>
      <c r="E19" s="4"/>
      <c r="F19" s="4"/>
      <c r="G19" s="4"/>
      <c r="H19" s="4"/>
      <c r="I19" s="4"/>
      <c r="J19" s="4"/>
      <c r="K19" s="4"/>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row>
    <row r="20" spans="1:37" s="13" customFormat="1" ht="9.75" customHeight="1">
      <c r="A20" s="16"/>
      <c r="B20" s="16"/>
      <c r="C20" s="4"/>
      <c r="D20" s="4"/>
      <c r="E20" s="4"/>
      <c r="F20" s="4"/>
      <c r="G20" s="4"/>
      <c r="H20" s="4"/>
      <c r="I20" s="4"/>
      <c r="J20" s="4"/>
      <c r="K20" s="4"/>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row>
    <row r="21" spans="2:11" s="13" customFormat="1" ht="16.5">
      <c r="B21" s="324"/>
      <c r="C21" s="6"/>
      <c r="D21" s="6"/>
      <c r="E21" s="6"/>
      <c r="F21" s="6"/>
      <c r="G21" s="6"/>
      <c r="H21" s="6"/>
      <c r="I21" s="6"/>
      <c r="J21" s="6"/>
      <c r="K21" s="6"/>
    </row>
    <row r="22" spans="1:11" s="13" customFormat="1" ht="15">
      <c r="A22" s="13" t="s">
        <v>114</v>
      </c>
      <c r="C22" s="6"/>
      <c r="D22" s="6"/>
      <c r="E22" s="6"/>
      <c r="F22" s="6"/>
      <c r="G22" s="6"/>
      <c r="H22" s="6"/>
      <c r="I22" s="11"/>
      <c r="J22" s="11"/>
      <c r="K22" s="11"/>
    </row>
    <row r="23" s="13" customFormat="1" ht="12.75"/>
    <row r="24" s="13" customFormat="1" ht="12.75"/>
    <row r="25" s="13" customFormat="1" ht="12.75"/>
    <row r="26" s="13" customFormat="1" ht="12.75"/>
    <row r="35" ht="15.75">
      <c r="K35" s="165" t="s">
        <v>238</v>
      </c>
    </row>
  </sheetData>
  <printOptions/>
  <pageMargins left="1.141732283464567" right="0" top="0.5905511811023623" bottom="0.1968503937007874" header="0.5118110236220472" footer="0.3937007874015748"/>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AK34"/>
  <sheetViews>
    <sheetView workbookViewId="0" topLeftCell="A1">
      <selection activeCell="A1" sqref="A1"/>
    </sheetView>
  </sheetViews>
  <sheetFormatPr defaultColWidth="9.00390625" defaultRowHeight="16.5"/>
  <cols>
    <col min="1" max="1" width="10.25390625" style="2" customWidth="1"/>
    <col min="2" max="2" width="36.625" style="2" customWidth="1"/>
    <col min="3" max="3" width="26.875" style="2" customWidth="1"/>
    <col min="4" max="4" width="11.00390625" style="2" customWidth="1"/>
    <col min="5" max="5" width="6.75390625" style="2" customWidth="1"/>
    <col min="6" max="6" width="11.00390625" style="2" customWidth="1"/>
    <col min="7" max="7" width="1.875" style="2" customWidth="1"/>
    <col min="8" max="8" width="11.125" style="2" customWidth="1"/>
    <col min="9" max="9" width="6.375" style="2" customWidth="1"/>
    <col min="10" max="16384" width="9.00390625" style="2" customWidth="1"/>
  </cols>
  <sheetData>
    <row r="1" ht="19.5" customHeight="1">
      <c r="A1" s="78" t="s">
        <v>172</v>
      </c>
    </row>
    <row r="2" ht="19.5" customHeight="1">
      <c r="A2" s="2" t="s">
        <v>183</v>
      </c>
    </row>
    <row r="4" ht="18.75">
      <c r="A4" s="78"/>
    </row>
    <row r="5" spans="1:3" ht="15.75">
      <c r="A5" s="283" t="s">
        <v>152</v>
      </c>
      <c r="B5" s="12"/>
      <c r="C5" s="12"/>
    </row>
    <row r="6" spans="1:7" s="6" customFormat="1" ht="16.5">
      <c r="A6" s="439"/>
      <c r="B6" s="440"/>
      <c r="C6" s="439"/>
      <c r="F6" s="157"/>
      <c r="G6" s="157"/>
    </row>
    <row r="7" spans="1:7" s="6" customFormat="1" ht="17.25">
      <c r="A7" s="441" t="s">
        <v>50</v>
      </c>
      <c r="B7" s="442" t="s">
        <v>63</v>
      </c>
      <c r="C7" s="441" t="s">
        <v>44</v>
      </c>
      <c r="F7" s="157"/>
      <c r="G7" s="157"/>
    </row>
    <row r="8" spans="1:8" s="6" customFormat="1" ht="12" customHeight="1">
      <c r="A8" s="443"/>
      <c r="B8" s="444"/>
      <c r="C8" s="445"/>
      <c r="D8" s="7"/>
      <c r="E8" s="8"/>
      <c r="F8" s="7"/>
      <c r="G8" s="7"/>
      <c r="H8" s="7"/>
    </row>
    <row r="9" spans="1:8" s="13" customFormat="1" ht="18" customHeight="1">
      <c r="A9" s="446">
        <v>1</v>
      </c>
      <c r="B9" s="447" t="s">
        <v>136</v>
      </c>
      <c r="C9" s="448">
        <v>4427</v>
      </c>
      <c r="D9" s="6"/>
      <c r="E9" s="414"/>
      <c r="F9" s="6"/>
      <c r="G9" s="6"/>
      <c r="H9" s="6"/>
    </row>
    <row r="10" spans="1:8" s="13" customFormat="1" ht="18" customHeight="1">
      <c r="A10" s="443">
        <v>2</v>
      </c>
      <c r="B10" s="449" t="s">
        <v>137</v>
      </c>
      <c r="C10" s="450">
        <v>2006</v>
      </c>
      <c r="D10" s="6"/>
      <c r="E10" s="414"/>
      <c r="F10" s="6"/>
      <c r="G10" s="6"/>
      <c r="H10" s="6"/>
    </row>
    <row r="11" spans="1:8" s="13" customFormat="1" ht="18" customHeight="1">
      <c r="A11" s="443">
        <v>3</v>
      </c>
      <c r="B11" s="449" t="s">
        <v>71</v>
      </c>
      <c r="C11" s="450">
        <v>1536</v>
      </c>
      <c r="D11" s="6"/>
      <c r="E11" s="414"/>
      <c r="F11" s="6"/>
      <c r="G11" s="6"/>
      <c r="H11" s="6"/>
    </row>
    <row r="12" spans="1:8" s="13" customFormat="1" ht="18" customHeight="1">
      <c r="A12" s="443">
        <v>4</v>
      </c>
      <c r="B12" s="449" t="s">
        <v>65</v>
      </c>
      <c r="C12" s="450">
        <v>1486</v>
      </c>
      <c r="D12" s="6"/>
      <c r="E12" s="414"/>
      <c r="F12" s="6"/>
      <c r="G12" s="6"/>
      <c r="H12" s="6"/>
    </row>
    <row r="13" spans="1:8" s="13" customFormat="1" ht="18" customHeight="1">
      <c r="A13" s="443">
        <v>5</v>
      </c>
      <c r="B13" s="449" t="s">
        <v>139</v>
      </c>
      <c r="C13" s="450">
        <v>1232</v>
      </c>
      <c r="D13" s="11"/>
      <c r="E13" s="414"/>
      <c r="F13" s="6"/>
      <c r="G13" s="6"/>
      <c r="H13" s="6"/>
    </row>
    <row r="14" spans="1:37" s="13" customFormat="1" ht="18" customHeight="1">
      <c r="A14" s="443">
        <v>6</v>
      </c>
      <c r="B14" s="449" t="s">
        <v>138</v>
      </c>
      <c r="C14" s="450">
        <v>1121</v>
      </c>
      <c r="D14" s="4"/>
      <c r="E14" s="414"/>
      <c r="F14" s="4"/>
      <c r="G14" s="4"/>
      <c r="H14" s="4"/>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row>
    <row r="15" spans="1:8" s="13" customFormat="1" ht="18" customHeight="1">
      <c r="A15" s="443">
        <v>7</v>
      </c>
      <c r="B15" s="449" t="s">
        <v>70</v>
      </c>
      <c r="C15" s="450">
        <v>1063</v>
      </c>
      <c r="D15" s="6"/>
      <c r="E15" s="414"/>
      <c r="F15" s="6"/>
      <c r="G15" s="6"/>
      <c r="H15" s="6"/>
    </row>
    <row r="16" spans="1:8" s="13" customFormat="1" ht="18" customHeight="1">
      <c r="A16" s="443">
        <v>8</v>
      </c>
      <c r="B16" s="410" t="s">
        <v>73</v>
      </c>
      <c r="C16" s="450">
        <v>854</v>
      </c>
      <c r="D16" s="6"/>
      <c r="E16" s="414"/>
      <c r="F16" s="11"/>
      <c r="G16" s="11"/>
      <c r="H16" s="11"/>
    </row>
    <row r="17" spans="1:8" s="13" customFormat="1" ht="18" customHeight="1">
      <c r="A17" s="443">
        <v>9</v>
      </c>
      <c r="B17" s="449" t="s">
        <v>352</v>
      </c>
      <c r="C17" s="450">
        <v>820</v>
      </c>
      <c r="D17" s="6"/>
      <c r="E17" s="414"/>
      <c r="F17" s="6"/>
      <c r="G17" s="6"/>
      <c r="H17" s="6"/>
    </row>
    <row r="18" spans="1:8" s="13" customFormat="1" ht="18" customHeight="1">
      <c r="A18" s="445">
        <v>10</v>
      </c>
      <c r="B18" s="451" t="s">
        <v>66</v>
      </c>
      <c r="C18" s="452">
        <v>799</v>
      </c>
      <c r="D18" s="6"/>
      <c r="E18" s="414"/>
      <c r="F18" s="11"/>
      <c r="G18" s="11"/>
      <c r="H18" s="11"/>
    </row>
    <row r="19" spans="1:34" s="13" customFormat="1" ht="15.75">
      <c r="A19" s="16"/>
      <c r="B19" s="4"/>
      <c r="C19" s="4"/>
      <c r="D19" s="4"/>
      <c r="E19" s="4"/>
      <c r="F19" s="4"/>
      <c r="G19" s="4"/>
      <c r="H19" s="4"/>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row>
    <row r="20" spans="1:8" s="13" customFormat="1" ht="15.75">
      <c r="A20" s="2"/>
      <c r="B20" s="6"/>
      <c r="D20" s="6"/>
      <c r="E20" s="6"/>
      <c r="F20" s="6"/>
      <c r="G20" s="6"/>
      <c r="H20" s="6"/>
    </row>
    <row r="21" spans="1:8" s="13" customFormat="1" ht="15">
      <c r="A21" s="266"/>
      <c r="D21" s="6"/>
      <c r="E21" s="6"/>
      <c r="F21" s="11"/>
      <c r="G21" s="11"/>
      <c r="H21" s="11"/>
    </row>
    <row r="22" s="13" customFormat="1" ht="12.75"/>
    <row r="23" s="13" customFormat="1" ht="12.75"/>
    <row r="24" s="13" customFormat="1" ht="12.75"/>
    <row r="25" s="13" customFormat="1" ht="12.75"/>
    <row r="34" ht="15.75">
      <c r="J34" s="165" t="s">
        <v>241</v>
      </c>
    </row>
  </sheetData>
  <printOptions/>
  <pageMargins left="1.141732283464567" right="0" top="0.5905511811023623" bottom="0.1968503937007874" header="0.5118110236220472" footer="0.3937007874015748"/>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AK31"/>
  <sheetViews>
    <sheetView workbookViewId="0" topLeftCell="F24">
      <selection activeCell="J32" sqref="J32"/>
    </sheetView>
  </sheetViews>
  <sheetFormatPr defaultColWidth="9.00390625" defaultRowHeight="16.5"/>
  <cols>
    <col min="1" max="1" width="10.25390625" style="2" customWidth="1"/>
    <col min="2" max="2" width="40.375" style="2" customWidth="1"/>
    <col min="3" max="3" width="25.125" style="2" customWidth="1"/>
    <col min="4" max="4" width="11.00390625" style="2" customWidth="1"/>
    <col min="5" max="5" width="6.75390625" style="2" customWidth="1"/>
    <col min="6" max="6" width="11.00390625" style="2" customWidth="1"/>
    <col min="7" max="7" width="1.875" style="2" customWidth="1"/>
    <col min="8" max="8" width="11.125" style="2" customWidth="1"/>
    <col min="9" max="9" width="6.75390625" style="2" customWidth="1"/>
    <col min="10" max="10" width="6.875" style="2" customWidth="1"/>
    <col min="11" max="16384" width="9.00390625" style="2" customWidth="1"/>
  </cols>
  <sheetData>
    <row r="1" ht="19.5" customHeight="1">
      <c r="A1" s="78" t="s">
        <v>381</v>
      </c>
    </row>
    <row r="2" ht="15.75">
      <c r="A2" s="2" t="s">
        <v>183</v>
      </c>
    </row>
    <row r="3" ht="18.75">
      <c r="A3" s="78"/>
    </row>
    <row r="4" spans="1:3" ht="15.75">
      <c r="A4" s="283" t="s">
        <v>153</v>
      </c>
      <c r="B4" s="12"/>
      <c r="C4" s="12"/>
    </row>
    <row r="5" spans="1:7" s="6" customFormat="1" ht="15.75">
      <c r="A5" s="156"/>
      <c r="B5" s="168"/>
      <c r="C5" s="263"/>
      <c r="F5" s="157"/>
      <c r="G5" s="157"/>
    </row>
    <row r="6" spans="1:7" s="6" customFormat="1" ht="16.5">
      <c r="A6" s="158" t="s">
        <v>50</v>
      </c>
      <c r="B6" s="169" t="s">
        <v>63</v>
      </c>
      <c r="C6" s="158" t="s">
        <v>60</v>
      </c>
      <c r="F6" s="157"/>
      <c r="G6" s="157"/>
    </row>
    <row r="7" spans="1:8" s="6" customFormat="1" ht="12" customHeight="1">
      <c r="A7" s="160"/>
      <c r="B7" s="170"/>
      <c r="C7" s="171"/>
      <c r="D7" s="7"/>
      <c r="E7" s="8"/>
      <c r="F7" s="7"/>
      <c r="G7" s="7"/>
      <c r="H7" s="7"/>
    </row>
    <row r="8" spans="1:8" s="13" customFormat="1" ht="22.5" customHeight="1">
      <c r="A8" s="161">
        <v>1</v>
      </c>
      <c r="B8" t="s">
        <v>0</v>
      </c>
      <c r="C8" s="296">
        <v>715.8</v>
      </c>
      <c r="D8" s="6"/>
      <c r="E8" s="15"/>
      <c r="F8" s="6"/>
      <c r="G8" s="6"/>
      <c r="H8" s="6"/>
    </row>
    <row r="9" spans="1:8" s="13" customFormat="1" ht="22.5" customHeight="1">
      <c r="A9" s="160">
        <v>2</v>
      </c>
      <c r="B9" s="15" t="s">
        <v>1</v>
      </c>
      <c r="C9" s="297">
        <v>254.9</v>
      </c>
      <c r="D9" s="6"/>
      <c r="E9" s="15"/>
      <c r="F9" s="6"/>
      <c r="G9" s="6"/>
      <c r="H9" s="6"/>
    </row>
    <row r="10" spans="1:8" s="13" customFormat="1" ht="22.5" customHeight="1">
      <c r="A10" s="160">
        <v>3</v>
      </c>
      <c r="B10" s="15" t="s">
        <v>2</v>
      </c>
      <c r="C10" s="297">
        <v>168.3</v>
      </c>
      <c r="D10" s="6"/>
      <c r="E10" s="15"/>
      <c r="F10" s="6"/>
      <c r="G10" s="6"/>
      <c r="H10" s="6"/>
    </row>
    <row r="11" spans="1:8" s="13" customFormat="1" ht="22.5" customHeight="1">
      <c r="A11" s="160">
        <v>4</v>
      </c>
      <c r="B11" t="s">
        <v>239</v>
      </c>
      <c r="C11" s="297">
        <v>95.4</v>
      </c>
      <c r="D11" s="6"/>
      <c r="E11" s="15"/>
      <c r="F11" s="6"/>
      <c r="G11" s="6"/>
      <c r="H11" s="6"/>
    </row>
    <row r="12" spans="1:8" s="13" customFormat="1" ht="22.5" customHeight="1">
      <c r="A12" s="160">
        <v>5</v>
      </c>
      <c r="B12" t="s">
        <v>3</v>
      </c>
      <c r="C12" s="297">
        <v>50.5</v>
      </c>
      <c r="D12" s="11"/>
      <c r="E12" s="15"/>
      <c r="F12" s="6"/>
      <c r="G12" s="6"/>
      <c r="H12" s="6"/>
    </row>
    <row r="13" spans="1:37" s="13" customFormat="1" ht="22.5" customHeight="1">
      <c r="A13" s="160">
        <v>6</v>
      </c>
      <c r="B13" t="s">
        <v>240</v>
      </c>
      <c r="C13" s="297">
        <v>45.7</v>
      </c>
      <c r="D13" s="4"/>
      <c r="E13" s="15"/>
      <c r="F13" s="4"/>
      <c r="G13" s="4"/>
      <c r="H13" s="4"/>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row>
    <row r="14" spans="1:8" s="13" customFormat="1" ht="22.5" customHeight="1">
      <c r="A14" s="160">
        <v>7</v>
      </c>
      <c r="B14" t="s">
        <v>4</v>
      </c>
      <c r="C14" s="297">
        <v>37.1</v>
      </c>
      <c r="D14" s="6"/>
      <c r="E14" s="15"/>
      <c r="F14" s="6"/>
      <c r="G14" s="6"/>
      <c r="H14" s="6"/>
    </row>
    <row r="15" spans="1:8" s="13" customFormat="1" ht="22.5" customHeight="1">
      <c r="A15" s="160">
        <v>8</v>
      </c>
      <c r="B15" t="s">
        <v>5</v>
      </c>
      <c r="C15" s="297">
        <v>31.5</v>
      </c>
      <c r="D15" s="6"/>
      <c r="E15" s="15"/>
      <c r="F15" s="11"/>
      <c r="G15" s="11"/>
      <c r="H15" s="11"/>
    </row>
    <row r="16" spans="1:8" s="13" customFormat="1" ht="22.5" customHeight="1">
      <c r="A16" s="160">
        <v>9</v>
      </c>
      <c r="B16" t="s">
        <v>6</v>
      </c>
      <c r="C16" s="297">
        <v>22.8</v>
      </c>
      <c r="D16" s="6"/>
      <c r="E16" s="15"/>
      <c r="F16" s="6"/>
      <c r="G16" s="6"/>
      <c r="H16" s="6"/>
    </row>
    <row r="17" spans="1:8" s="13" customFormat="1" ht="22.5" customHeight="1">
      <c r="A17" s="164">
        <v>10</v>
      </c>
      <c r="B17" s="401" t="s">
        <v>7</v>
      </c>
      <c r="C17" s="298">
        <v>21.8</v>
      </c>
      <c r="D17" s="6"/>
      <c r="E17" s="15"/>
      <c r="F17" s="11"/>
      <c r="G17" s="11"/>
      <c r="H17" s="11"/>
    </row>
    <row r="18" spans="1:34" s="13" customFormat="1" ht="15.75">
      <c r="A18" s="16"/>
      <c r="B18" s="16"/>
      <c r="C18" s="4"/>
      <c r="D18" s="4"/>
      <c r="E18" s="4"/>
      <c r="F18" s="4"/>
      <c r="G18" s="4"/>
      <c r="H18" s="4"/>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row>
    <row r="19" spans="1:8" s="13" customFormat="1" ht="15">
      <c r="A19" s="266" t="s">
        <v>382</v>
      </c>
      <c r="D19" s="6"/>
      <c r="E19" s="6"/>
      <c r="F19" s="6"/>
      <c r="G19" s="6"/>
      <c r="H19" s="6"/>
    </row>
    <row r="20" spans="1:8" s="13" customFormat="1" ht="15">
      <c r="A20" s="266" t="s">
        <v>383</v>
      </c>
      <c r="D20" s="6"/>
      <c r="E20" s="6"/>
      <c r="F20" s="11"/>
      <c r="G20" s="11"/>
      <c r="H20" s="11"/>
    </row>
    <row r="21" s="13" customFormat="1" ht="15.75">
      <c r="B21" s="2"/>
    </row>
    <row r="22" s="13" customFormat="1" ht="15.75">
      <c r="B22" s="2"/>
    </row>
    <row r="23" s="13" customFormat="1" ht="15.75">
      <c r="B23" s="2"/>
    </row>
    <row r="24" s="13" customFormat="1" ht="15.75">
      <c r="B24" s="2"/>
    </row>
    <row r="31" ht="15.75">
      <c r="J31" s="165" t="s">
        <v>355</v>
      </c>
    </row>
  </sheetData>
  <printOptions/>
  <pageMargins left="1.141732283464567" right="0" top="0.5905511811023623" bottom="0.1968503937007874" header="0.5118110236220472" footer="0.3937007874015748"/>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AL31"/>
  <sheetViews>
    <sheetView workbookViewId="0" topLeftCell="E12">
      <selection activeCell="I32" sqref="I32"/>
    </sheetView>
  </sheetViews>
  <sheetFormatPr defaultColWidth="9.00390625" defaultRowHeight="16.5"/>
  <cols>
    <col min="1" max="1" width="10.25390625" style="2" customWidth="1"/>
    <col min="2" max="2" width="24.00390625" style="2" customWidth="1"/>
    <col min="3" max="3" width="19.00390625" style="2" customWidth="1"/>
    <col min="4" max="4" width="23.875" style="2" customWidth="1"/>
    <col min="5" max="5" width="11.00390625" style="2" customWidth="1"/>
    <col min="6" max="6" width="16.25390625" style="2" customWidth="1"/>
    <col min="7" max="7" width="11.00390625" style="2" customWidth="1"/>
    <col min="8" max="8" width="1.875" style="2" customWidth="1"/>
    <col min="9" max="9" width="11.125" style="2" customWidth="1"/>
    <col min="10" max="16384" width="9.00390625" style="2" customWidth="1"/>
  </cols>
  <sheetData>
    <row r="1" ht="19.5" customHeight="1">
      <c r="A1" s="155" t="s">
        <v>406</v>
      </c>
    </row>
    <row r="2" ht="15.75">
      <c r="A2" s="2" t="s">
        <v>183</v>
      </c>
    </row>
    <row r="3" ht="18.75">
      <c r="A3" s="78"/>
    </row>
    <row r="4" spans="1:4" ht="15.75">
      <c r="A4" s="283" t="s">
        <v>153</v>
      </c>
      <c r="B4" s="12"/>
      <c r="C4" s="12"/>
      <c r="D4" s="12"/>
    </row>
    <row r="5" spans="1:8" s="6" customFormat="1" ht="16.5">
      <c r="A5" s="439"/>
      <c r="B5" s="455"/>
      <c r="C5" s="456"/>
      <c r="D5" s="455"/>
      <c r="G5" s="157"/>
      <c r="H5" s="157"/>
    </row>
    <row r="6" spans="1:8" s="6" customFormat="1" ht="17.25">
      <c r="A6" s="441" t="s">
        <v>50</v>
      </c>
      <c r="B6" s="459" t="s">
        <v>63</v>
      </c>
      <c r="C6" s="458" t="s">
        <v>67</v>
      </c>
      <c r="D6" s="441" t="s">
        <v>60</v>
      </c>
      <c r="G6" s="157"/>
      <c r="H6" s="157"/>
    </row>
    <row r="7" spans="1:9" s="6" customFormat="1" ht="12" customHeight="1">
      <c r="A7" s="443"/>
      <c r="B7" s="475"/>
      <c r="C7" s="476"/>
      <c r="D7" s="477"/>
      <c r="E7" s="7"/>
      <c r="F7" s="8"/>
      <c r="G7" s="7"/>
      <c r="H7" s="7"/>
      <c r="I7" s="7"/>
    </row>
    <row r="8" spans="1:9" s="13" customFormat="1" ht="22.5" customHeight="1">
      <c r="A8" s="446">
        <v>1</v>
      </c>
      <c r="B8" s="478" t="s">
        <v>0</v>
      </c>
      <c r="C8" s="479" t="s">
        <v>194</v>
      </c>
      <c r="D8" s="480">
        <v>715.8</v>
      </c>
      <c r="E8" s="6"/>
      <c r="G8" s="6"/>
      <c r="H8" s="6"/>
      <c r="I8" s="6"/>
    </row>
    <row r="9" spans="1:9" s="13" customFormat="1" ht="22.5" customHeight="1">
      <c r="A9" s="443">
        <v>2</v>
      </c>
      <c r="B9" s="478" t="s">
        <v>68</v>
      </c>
      <c r="C9" s="479" t="s">
        <v>195</v>
      </c>
      <c r="D9" s="480">
        <v>436.1</v>
      </c>
      <c r="E9" s="6"/>
      <c r="G9" s="6"/>
      <c r="H9" s="6"/>
      <c r="I9" s="6"/>
    </row>
    <row r="10" spans="1:9" s="13" customFormat="1" ht="22.5" customHeight="1">
      <c r="A10" s="443">
        <v>3</v>
      </c>
      <c r="B10" s="478" t="s">
        <v>65</v>
      </c>
      <c r="C10" s="479" t="s">
        <v>196</v>
      </c>
      <c r="D10" s="480">
        <v>326.7</v>
      </c>
      <c r="E10" s="6"/>
      <c r="G10" s="6"/>
      <c r="H10" s="6"/>
      <c r="I10" s="6"/>
    </row>
    <row r="11" spans="1:9" s="13" customFormat="1" ht="22.5" customHeight="1">
      <c r="A11" s="443">
        <v>4</v>
      </c>
      <c r="B11" s="478" t="s">
        <v>69</v>
      </c>
      <c r="C11" s="479" t="s">
        <v>197</v>
      </c>
      <c r="D11" s="480">
        <v>267.1</v>
      </c>
      <c r="E11" s="6"/>
      <c r="G11" s="6"/>
      <c r="H11" s="6"/>
      <c r="I11" s="6"/>
    </row>
    <row r="12" spans="1:9" s="13" customFormat="1" ht="22.5" customHeight="1">
      <c r="A12" s="443">
        <v>5</v>
      </c>
      <c r="B12" s="484" t="s">
        <v>353</v>
      </c>
      <c r="C12" s="479" t="s">
        <v>195</v>
      </c>
      <c r="D12" s="480">
        <v>266.8</v>
      </c>
      <c r="E12" s="11"/>
      <c r="G12" s="6"/>
      <c r="H12" s="6"/>
      <c r="I12" s="6"/>
    </row>
    <row r="13" spans="1:38" s="13" customFormat="1" ht="22.5" customHeight="1">
      <c r="A13" s="443">
        <v>6</v>
      </c>
      <c r="B13" s="478" t="s">
        <v>1</v>
      </c>
      <c r="C13" s="479" t="s">
        <v>194</v>
      </c>
      <c r="D13" s="480">
        <v>254.9</v>
      </c>
      <c r="E13" s="4"/>
      <c r="G13" s="4"/>
      <c r="H13" s="4"/>
      <c r="I13" s="4"/>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row>
    <row r="14" spans="1:9" s="13" customFormat="1" ht="22.5" customHeight="1">
      <c r="A14" s="443">
        <v>7</v>
      </c>
      <c r="B14" s="478" t="s">
        <v>71</v>
      </c>
      <c r="C14" s="479" t="s">
        <v>195</v>
      </c>
      <c r="D14" s="480">
        <v>223.3</v>
      </c>
      <c r="E14" s="6"/>
      <c r="G14" s="6"/>
      <c r="H14" s="6"/>
      <c r="I14" s="6"/>
    </row>
    <row r="15" spans="1:9" s="13" customFormat="1" ht="22.5" customHeight="1">
      <c r="A15" s="443">
        <v>8</v>
      </c>
      <c r="B15" s="478" t="s">
        <v>66</v>
      </c>
      <c r="C15" s="479" t="s">
        <v>198</v>
      </c>
      <c r="D15" s="480">
        <v>205.2</v>
      </c>
      <c r="E15" s="6"/>
      <c r="G15" s="11"/>
      <c r="H15" s="11"/>
      <c r="I15" s="11"/>
    </row>
    <row r="16" spans="1:9" s="13" customFormat="1" ht="22.5" customHeight="1">
      <c r="A16" s="443">
        <v>9</v>
      </c>
      <c r="B16" s="478" t="s">
        <v>2</v>
      </c>
      <c r="C16" s="479" t="s">
        <v>194</v>
      </c>
      <c r="D16" s="480">
        <v>168.3</v>
      </c>
      <c r="E16" s="6"/>
      <c r="G16" s="6"/>
      <c r="H16" s="6"/>
      <c r="I16" s="6"/>
    </row>
    <row r="17" spans="1:9" s="13" customFormat="1" ht="22.5" customHeight="1">
      <c r="A17" s="445">
        <v>10</v>
      </c>
      <c r="B17" s="481" t="s">
        <v>72</v>
      </c>
      <c r="C17" s="482" t="s">
        <v>199</v>
      </c>
      <c r="D17" s="483">
        <v>143.4</v>
      </c>
      <c r="E17" s="6"/>
      <c r="G17" s="11"/>
      <c r="H17" s="11"/>
      <c r="I17" s="11"/>
    </row>
    <row r="18" spans="1:35" s="13" customFormat="1" ht="15.75">
      <c r="A18" s="16"/>
      <c r="B18" s="16"/>
      <c r="C18" s="4"/>
      <c r="D18" s="4"/>
      <c r="E18" s="4"/>
      <c r="F18" s="4"/>
      <c r="G18" s="4"/>
      <c r="H18" s="4"/>
      <c r="I18" s="4"/>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row>
    <row r="19" spans="1:9" s="13" customFormat="1" ht="15">
      <c r="A19" s="266" t="s">
        <v>382</v>
      </c>
      <c r="C19" s="6"/>
      <c r="E19" s="6"/>
      <c r="F19" s="6"/>
      <c r="G19" s="6"/>
      <c r="H19" s="6"/>
      <c r="I19" s="6"/>
    </row>
    <row r="20" spans="1:9" s="13" customFormat="1" ht="15">
      <c r="A20" s="266" t="s">
        <v>383</v>
      </c>
      <c r="C20" s="6"/>
      <c r="E20" s="6"/>
      <c r="F20" s="6"/>
      <c r="G20" s="11"/>
      <c r="H20" s="11"/>
      <c r="I20" s="11"/>
    </row>
    <row r="21" s="13" customFormat="1" ht="15.75">
      <c r="B21" s="2"/>
    </row>
    <row r="22" s="13" customFormat="1" ht="15.75">
      <c r="B22" s="2"/>
    </row>
    <row r="23" s="13" customFormat="1" ht="15.75">
      <c r="B23" s="2"/>
    </row>
    <row r="24" s="13" customFormat="1" ht="15.75">
      <c r="B24" s="2"/>
    </row>
    <row r="31" ht="15.75">
      <c r="I31" s="165" t="s">
        <v>251</v>
      </c>
    </row>
  </sheetData>
  <printOptions/>
  <pageMargins left="1.141732283464567" right="0" top="0.5905511811023623" bottom="0.1968503937007874" header="0.5118110236220472" footer="0.3937007874015748"/>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AS32"/>
  <sheetViews>
    <sheetView zoomScale="75" zoomScaleNormal="75" workbookViewId="0" topLeftCell="A1">
      <selection activeCell="G18" sqref="G18"/>
    </sheetView>
  </sheetViews>
  <sheetFormatPr defaultColWidth="9.00390625" defaultRowHeight="16.5"/>
  <cols>
    <col min="1" max="1" width="7.00390625" style="2" customWidth="1"/>
    <col min="2" max="2" width="2.25390625" style="2" customWidth="1"/>
    <col min="3" max="3" width="3.125" style="2" customWidth="1"/>
    <col min="4" max="4" width="18.25390625" style="2" customWidth="1"/>
    <col min="5" max="5" width="18.625" style="2" customWidth="1"/>
    <col min="6" max="6" width="3.125" style="2" customWidth="1"/>
    <col min="7" max="7" width="18.25390625" style="2" customWidth="1"/>
    <col min="8" max="8" width="18.75390625" style="2" customWidth="1"/>
    <col min="9" max="9" width="3.125" style="2" customWidth="1"/>
    <col min="10" max="10" width="23.125" style="2" customWidth="1"/>
    <col min="11" max="11" width="23.75390625" style="2" customWidth="1"/>
    <col min="12" max="12" width="11.00390625" style="2" customWidth="1"/>
    <col min="13" max="13" width="6.75390625" style="2" customWidth="1"/>
    <col min="14" max="14" width="11.00390625" style="2" customWidth="1"/>
    <col min="15" max="15" width="1.875" style="2" customWidth="1"/>
    <col min="16" max="16" width="11.125" style="2" customWidth="1"/>
    <col min="17" max="16384" width="9.00390625" style="2" customWidth="1"/>
  </cols>
  <sheetData>
    <row r="1" spans="1:9" s="173" customFormat="1" ht="21">
      <c r="A1" s="166" t="s">
        <v>113</v>
      </c>
      <c r="B1" s="166"/>
      <c r="C1" s="1"/>
      <c r="D1" s="1"/>
      <c r="E1" s="1"/>
      <c r="F1" s="1"/>
      <c r="G1" s="1"/>
      <c r="H1" s="1"/>
      <c r="I1" s="1"/>
    </row>
    <row r="2" spans="1:9" ht="18.75">
      <c r="A2" s="78"/>
      <c r="B2" s="78"/>
      <c r="C2" s="78"/>
      <c r="D2" s="78"/>
      <c r="E2" s="78"/>
      <c r="F2" s="78"/>
      <c r="G2" s="78"/>
      <c r="H2" s="78"/>
      <c r="I2" s="78"/>
    </row>
    <row r="3" spans="1:9" ht="19.5" customHeight="1">
      <c r="A3" s="78"/>
      <c r="B3" s="78"/>
      <c r="C3" s="78"/>
      <c r="D3" s="78"/>
      <c r="E3" s="78"/>
      <c r="F3" s="78"/>
      <c r="G3" s="78"/>
      <c r="H3" s="78"/>
      <c r="I3" s="78"/>
    </row>
    <row r="4" spans="1:9" ht="19.5">
      <c r="A4" s="155" t="s">
        <v>454</v>
      </c>
      <c r="B4" s="155"/>
      <c r="C4" s="155"/>
      <c r="D4" s="78"/>
      <c r="E4" s="78"/>
      <c r="F4" s="78"/>
      <c r="G4" s="78"/>
      <c r="H4" s="78"/>
      <c r="I4" s="78"/>
    </row>
    <row r="5" spans="1:9" ht="18.75">
      <c r="A5" s="78"/>
      <c r="B5" s="78"/>
      <c r="C5" s="78"/>
      <c r="D5" s="78"/>
      <c r="E5" s="78"/>
      <c r="F5" s="78"/>
      <c r="G5" s="78"/>
      <c r="H5" s="78"/>
      <c r="I5" s="78"/>
    </row>
    <row r="6" spans="1:11" ht="15.75">
      <c r="A6" s="294"/>
      <c r="B6" s="494"/>
      <c r="C6" s="4"/>
      <c r="D6" s="12"/>
      <c r="E6" s="12"/>
      <c r="F6" s="16"/>
      <c r="G6" s="12"/>
      <c r="H6" s="16"/>
      <c r="I6" s="16"/>
      <c r="J6" s="12"/>
      <c r="K6" s="12"/>
    </row>
    <row r="7" spans="1:15" s="6" customFormat="1" ht="37.5" customHeight="1">
      <c r="A7" s="499" t="s">
        <v>59</v>
      </c>
      <c r="B7" s="495"/>
      <c r="C7" s="441"/>
      <c r="D7" s="676" t="s">
        <v>455</v>
      </c>
      <c r="E7" s="677" t="s">
        <v>456</v>
      </c>
      <c r="F7" s="485"/>
      <c r="G7" s="676" t="s">
        <v>457</v>
      </c>
      <c r="H7" s="677" t="s">
        <v>458</v>
      </c>
      <c r="I7" s="485"/>
      <c r="J7" s="679" t="s">
        <v>459</v>
      </c>
      <c r="K7" s="679" t="s">
        <v>460</v>
      </c>
      <c r="N7" s="157"/>
      <c r="O7" s="157"/>
    </row>
    <row r="8" spans="1:16" s="6" customFormat="1" ht="21" customHeight="1">
      <c r="A8" s="463"/>
      <c r="B8" s="464"/>
      <c r="C8" s="443"/>
      <c r="D8" s="678" t="s">
        <v>410</v>
      </c>
      <c r="E8" s="445"/>
      <c r="F8" s="443"/>
      <c r="G8" s="678" t="s">
        <v>410</v>
      </c>
      <c r="H8" s="445"/>
      <c r="I8" s="443"/>
      <c r="J8" s="678" t="s">
        <v>410</v>
      </c>
      <c r="K8" s="477"/>
      <c r="L8" s="7"/>
      <c r="M8" s="8"/>
      <c r="N8" s="7"/>
      <c r="O8" s="7"/>
      <c r="P8" s="7"/>
    </row>
    <row r="9" spans="1:16" s="13" customFormat="1" ht="18" customHeight="1">
      <c r="A9" s="460">
        <v>1995</v>
      </c>
      <c r="B9" s="461"/>
      <c r="C9" s="443"/>
      <c r="D9" s="680">
        <v>495.8</v>
      </c>
      <c r="E9" s="443">
        <v>55</v>
      </c>
      <c r="F9" s="443"/>
      <c r="G9" s="486">
        <v>152.4</v>
      </c>
      <c r="H9" s="443">
        <v>39</v>
      </c>
      <c r="I9" s="443"/>
      <c r="J9" s="487">
        <v>648.2</v>
      </c>
      <c r="K9" s="461">
        <v>94</v>
      </c>
      <c r="L9" s="6"/>
      <c r="M9" s="6"/>
      <c r="N9" s="6"/>
      <c r="O9" s="6"/>
      <c r="P9" s="6"/>
    </row>
    <row r="10" spans="1:16" s="13" customFormat="1" ht="18" customHeight="1">
      <c r="A10" s="460">
        <v>1996</v>
      </c>
      <c r="B10" s="461"/>
      <c r="C10" s="443"/>
      <c r="D10" s="680">
        <v>898.3</v>
      </c>
      <c r="E10" s="443">
        <v>201</v>
      </c>
      <c r="F10" s="443"/>
      <c r="G10" s="486">
        <v>350.3</v>
      </c>
      <c r="H10" s="443">
        <v>80</v>
      </c>
      <c r="I10" s="443"/>
      <c r="J10" s="488" t="s">
        <v>242</v>
      </c>
      <c r="K10" s="461">
        <v>281</v>
      </c>
      <c r="L10" s="6"/>
      <c r="M10" s="6"/>
      <c r="N10" s="6"/>
      <c r="O10" s="6"/>
      <c r="P10" s="6"/>
    </row>
    <row r="11" spans="1:16" s="13" customFormat="1" ht="18" customHeight="1">
      <c r="A11" s="460">
        <v>1997</v>
      </c>
      <c r="B11" s="461"/>
      <c r="C11" s="443"/>
      <c r="D11" s="680">
        <v>2156.7</v>
      </c>
      <c r="E11" s="443">
        <v>351</v>
      </c>
      <c r="F11" s="443"/>
      <c r="G11" s="489">
        <v>602.4</v>
      </c>
      <c r="H11" s="443">
        <v>101</v>
      </c>
      <c r="I11" s="443"/>
      <c r="J11" s="488" t="s">
        <v>243</v>
      </c>
      <c r="K11" s="461">
        <v>452</v>
      </c>
      <c r="L11" s="6"/>
      <c r="M11" s="6"/>
      <c r="N11" s="6"/>
      <c r="O11" s="6"/>
      <c r="P11" s="6"/>
    </row>
    <row r="12" spans="1:16" s="13" customFormat="1" ht="18" customHeight="1">
      <c r="A12" s="460">
        <v>1998</v>
      </c>
      <c r="B12" s="461"/>
      <c r="C12" s="443"/>
      <c r="D12" s="680">
        <v>1016.1</v>
      </c>
      <c r="E12" s="443">
        <v>157</v>
      </c>
      <c r="F12" s="443"/>
      <c r="G12" s="489">
        <v>24.7</v>
      </c>
      <c r="H12" s="443">
        <v>31</v>
      </c>
      <c r="I12" s="443"/>
      <c r="J12" s="488" t="s">
        <v>244</v>
      </c>
      <c r="K12" s="461">
        <v>188</v>
      </c>
      <c r="L12" s="11"/>
      <c r="M12" s="6"/>
      <c r="N12" s="6"/>
      <c r="O12" s="6"/>
      <c r="P12" s="6"/>
    </row>
    <row r="13" spans="1:45" s="13" customFormat="1" ht="18" customHeight="1">
      <c r="A13" s="460">
        <v>1999</v>
      </c>
      <c r="B13" s="461"/>
      <c r="C13" s="443"/>
      <c r="D13" s="680">
        <v>1197.9</v>
      </c>
      <c r="E13" s="443">
        <v>162</v>
      </c>
      <c r="F13" s="443"/>
      <c r="G13" s="489">
        <v>103.8</v>
      </c>
      <c r="H13" s="443">
        <v>51</v>
      </c>
      <c r="I13" s="443"/>
      <c r="J13" s="488" t="s">
        <v>245</v>
      </c>
      <c r="K13" s="461">
        <v>213</v>
      </c>
      <c r="L13" s="4"/>
      <c r="M13" s="4"/>
      <c r="N13" s="4"/>
      <c r="O13" s="4"/>
      <c r="P13" s="4"/>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row>
    <row r="14" spans="1:16" s="13" customFormat="1" ht="18" customHeight="1">
      <c r="A14" s="460">
        <v>2000</v>
      </c>
      <c r="B14" s="461"/>
      <c r="C14" s="443"/>
      <c r="D14" s="680">
        <v>1593.6</v>
      </c>
      <c r="E14" s="443">
        <v>279</v>
      </c>
      <c r="F14" s="443"/>
      <c r="G14" s="489">
        <v>80.5</v>
      </c>
      <c r="H14" s="443">
        <v>46</v>
      </c>
      <c r="I14" s="443"/>
      <c r="J14" s="488" t="s">
        <v>246</v>
      </c>
      <c r="K14" s="461">
        <v>325</v>
      </c>
      <c r="L14" s="6"/>
      <c r="M14" s="6"/>
      <c r="N14" s="6"/>
      <c r="O14" s="6"/>
      <c r="P14" s="6"/>
    </row>
    <row r="15" spans="1:16" s="13" customFormat="1" ht="18" customHeight="1">
      <c r="A15" s="460">
        <v>2001</v>
      </c>
      <c r="B15" s="461"/>
      <c r="C15" s="443"/>
      <c r="D15" s="680">
        <v>1050</v>
      </c>
      <c r="E15" s="443">
        <v>181</v>
      </c>
      <c r="F15" s="443"/>
      <c r="G15" s="489">
        <v>32.2</v>
      </c>
      <c r="H15" s="443">
        <v>31</v>
      </c>
      <c r="I15" s="443"/>
      <c r="J15" s="488" t="s">
        <v>247</v>
      </c>
      <c r="K15" s="461">
        <v>212</v>
      </c>
      <c r="L15" s="6"/>
      <c r="M15" s="6"/>
      <c r="N15" s="11"/>
      <c r="O15" s="11"/>
      <c r="P15" s="11"/>
    </row>
    <row r="16" spans="1:16" s="13" customFormat="1" ht="18" customHeight="1">
      <c r="A16" s="460">
        <v>2002</v>
      </c>
      <c r="B16" s="461"/>
      <c r="C16" s="443"/>
      <c r="D16" s="680">
        <v>1127.8</v>
      </c>
      <c r="E16" s="443">
        <v>644</v>
      </c>
      <c r="F16" s="443"/>
      <c r="G16" s="489">
        <v>17.4</v>
      </c>
      <c r="H16" s="443">
        <v>27</v>
      </c>
      <c r="I16" s="443"/>
      <c r="J16" s="488" t="s">
        <v>248</v>
      </c>
      <c r="K16" s="461">
        <v>671</v>
      </c>
      <c r="L16" s="6"/>
      <c r="M16" s="6"/>
      <c r="N16" s="6"/>
      <c r="O16" s="6"/>
      <c r="P16" s="6"/>
    </row>
    <row r="17" spans="1:16" s="13" customFormat="1" ht="18" customHeight="1">
      <c r="A17" s="460">
        <v>2003</v>
      </c>
      <c r="B17" s="461"/>
      <c r="C17" s="443"/>
      <c r="D17" s="680">
        <v>2640.1</v>
      </c>
      <c r="E17" s="443">
        <v>678</v>
      </c>
      <c r="F17" s="443"/>
      <c r="G17" s="489">
        <v>11.6</v>
      </c>
      <c r="H17" s="443">
        <v>10</v>
      </c>
      <c r="I17" s="443"/>
      <c r="J17" s="488" t="s">
        <v>249</v>
      </c>
      <c r="K17" s="461">
        <v>688</v>
      </c>
      <c r="L17" s="6"/>
      <c r="M17" s="6"/>
      <c r="N17" s="11"/>
      <c r="O17" s="11"/>
      <c r="P17" s="11"/>
    </row>
    <row r="18" spans="1:16" s="13" customFormat="1" ht="18" customHeight="1">
      <c r="A18" s="460">
        <v>2004</v>
      </c>
      <c r="B18" s="461"/>
      <c r="C18" s="443"/>
      <c r="D18" s="680">
        <v>5244.8</v>
      </c>
      <c r="E18" s="490">
        <v>1259</v>
      </c>
      <c r="F18" s="490"/>
      <c r="G18" s="489">
        <v>29.2</v>
      </c>
      <c r="H18" s="490">
        <v>14</v>
      </c>
      <c r="I18" s="443"/>
      <c r="J18" s="491" t="s">
        <v>250</v>
      </c>
      <c r="K18" s="490">
        <v>1273</v>
      </c>
      <c r="L18" s="6"/>
      <c r="M18" s="6"/>
      <c r="N18" s="6"/>
      <c r="O18" s="6"/>
      <c r="P18" s="6"/>
    </row>
    <row r="19" spans="1:16" s="13" customFormat="1" ht="18" customHeight="1">
      <c r="A19" s="463">
        <v>2005</v>
      </c>
      <c r="B19" s="472" t="s">
        <v>217</v>
      </c>
      <c r="C19" s="256"/>
      <c r="D19" s="492">
        <v>8301.4</v>
      </c>
      <c r="E19" s="493">
        <v>1584</v>
      </c>
      <c r="F19" s="675"/>
      <c r="G19" s="492">
        <v>22.7</v>
      </c>
      <c r="H19" s="493">
        <v>12</v>
      </c>
      <c r="I19" s="256"/>
      <c r="J19" s="492">
        <v>8324.1</v>
      </c>
      <c r="K19" s="493">
        <v>1596</v>
      </c>
      <c r="L19" s="6"/>
      <c r="M19" s="6"/>
      <c r="N19" s="6"/>
      <c r="O19" s="6"/>
      <c r="P19" s="6"/>
    </row>
    <row r="20" spans="4:42" s="13" customFormat="1" ht="15">
      <c r="D20" s="163"/>
      <c r="E20" s="163"/>
      <c r="F20" s="163"/>
      <c r="G20" s="163"/>
      <c r="H20" s="163"/>
      <c r="I20" s="163"/>
      <c r="J20" s="163"/>
      <c r="K20" s="4"/>
      <c r="L20" s="4"/>
      <c r="M20" s="4"/>
      <c r="N20" s="4"/>
      <c r="O20" s="4"/>
      <c r="P20" s="4"/>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row>
    <row r="21" spans="1:42" s="13" customFormat="1" ht="15">
      <c r="A21" s="13" t="s">
        <v>116</v>
      </c>
      <c r="D21" s="163"/>
      <c r="E21" s="163"/>
      <c r="F21" s="163"/>
      <c r="G21" s="163"/>
      <c r="H21" s="163"/>
      <c r="I21" s="163"/>
      <c r="J21" s="163"/>
      <c r="K21" s="4"/>
      <c r="L21" s="4"/>
      <c r="M21" s="4"/>
      <c r="N21" s="4"/>
      <c r="O21" s="4"/>
      <c r="P21" s="4"/>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1:16" s="13" customFormat="1" ht="15">
      <c r="K22" s="6"/>
      <c r="L22" s="6"/>
      <c r="M22" s="6"/>
      <c r="N22" s="6"/>
      <c r="O22" s="6"/>
      <c r="P22" s="6"/>
    </row>
    <row r="23" spans="1:16" s="13" customFormat="1" ht="16.5">
      <c r="A23" s="324" t="s">
        <v>187</v>
      </c>
      <c r="B23" s="324"/>
      <c r="K23" s="6"/>
      <c r="L23" s="6"/>
      <c r="M23" s="6"/>
      <c r="N23" s="11"/>
      <c r="O23" s="11"/>
      <c r="P23" s="11"/>
    </row>
    <row r="24" spans="1:2" s="13" customFormat="1" ht="15">
      <c r="A24" s="6"/>
      <c r="B24" s="6"/>
    </row>
    <row r="25" s="13" customFormat="1" ht="12.75"/>
    <row r="26" s="13" customFormat="1" ht="12.75"/>
    <row r="27" s="13" customFormat="1" ht="12.75"/>
    <row r="32" ht="15.75">
      <c r="K32" s="165" t="s">
        <v>268</v>
      </c>
    </row>
  </sheetData>
  <printOptions/>
  <pageMargins left="0" right="0" top="0.5905511811023623" bottom="0.1968503937007874" header="0.5118110236220472" footer="0.3937007874015748"/>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L31"/>
  <sheetViews>
    <sheetView workbookViewId="0" topLeftCell="D10">
      <selection activeCell="L31" sqref="L31"/>
    </sheetView>
  </sheetViews>
  <sheetFormatPr defaultColWidth="9.00390625" defaultRowHeight="16.5"/>
  <cols>
    <col min="2" max="2" width="3.25390625" style="0" customWidth="1"/>
    <col min="3" max="3" width="28.375" style="0" customWidth="1"/>
    <col min="4" max="4" width="20.875" style="0" customWidth="1"/>
    <col min="5" max="5" width="9.75390625" style="0" customWidth="1"/>
  </cols>
  <sheetData>
    <row r="1" spans="1:5" ht="18.75">
      <c r="A1" s="78" t="s">
        <v>259</v>
      </c>
      <c r="B1" s="78"/>
      <c r="C1" s="2"/>
      <c r="D1" s="2"/>
      <c r="E1" s="2"/>
    </row>
    <row r="2" spans="1:5" ht="19.5">
      <c r="A2" s="79"/>
      <c r="B2" s="79"/>
      <c r="C2" s="2"/>
      <c r="D2" s="2"/>
      <c r="E2" s="2"/>
    </row>
    <row r="3" spans="1:5" ht="18.75">
      <c r="A3" s="78"/>
      <c r="B3" s="78"/>
      <c r="C3" s="2"/>
      <c r="D3" s="2"/>
      <c r="E3" s="2"/>
    </row>
    <row r="4" spans="1:5" ht="16.5">
      <c r="A4" s="264" t="s">
        <v>189</v>
      </c>
      <c r="B4" s="264"/>
      <c r="C4" s="12"/>
      <c r="D4" s="12"/>
      <c r="E4" s="12"/>
    </row>
    <row r="5" spans="1:5" ht="27" customHeight="1">
      <c r="A5" s="585" t="s">
        <v>50</v>
      </c>
      <c r="B5" s="586"/>
      <c r="C5" s="587" t="s">
        <v>49</v>
      </c>
      <c r="D5" s="718" t="s">
        <v>44</v>
      </c>
      <c r="E5" s="688"/>
    </row>
    <row r="6" spans="1:5" ht="16.5">
      <c r="A6" s="443">
        <v>1</v>
      </c>
      <c r="B6" s="497"/>
      <c r="C6" s="588" t="s">
        <v>58</v>
      </c>
      <c r="D6" s="507">
        <v>99953.21546925537</v>
      </c>
      <c r="E6" s="508"/>
    </row>
    <row r="7" spans="1:5" ht="16.5">
      <c r="A7" s="443">
        <v>2</v>
      </c>
      <c r="B7" s="497"/>
      <c r="C7" s="588" t="s">
        <v>261</v>
      </c>
      <c r="D7" s="507">
        <v>56437.64719681024</v>
      </c>
      <c r="E7" s="512"/>
    </row>
    <row r="8" spans="1:5" ht="16.5">
      <c r="A8" s="443">
        <v>3</v>
      </c>
      <c r="B8" s="497"/>
      <c r="C8" s="588" t="s">
        <v>56</v>
      </c>
      <c r="D8" s="507">
        <v>53535.73243302721</v>
      </c>
      <c r="E8" s="508"/>
    </row>
    <row r="9" spans="1:5" ht="16.5">
      <c r="A9" s="443">
        <v>4</v>
      </c>
      <c r="B9" s="497"/>
      <c r="C9" s="588" t="s">
        <v>262</v>
      </c>
      <c r="D9" s="507">
        <v>23199.821488682297</v>
      </c>
      <c r="E9" s="508"/>
    </row>
    <row r="10" spans="1:5" ht="16.5">
      <c r="A10" s="443">
        <v>5</v>
      </c>
      <c r="B10" s="497"/>
      <c r="C10" s="588" t="s">
        <v>263</v>
      </c>
      <c r="D10" s="507">
        <v>11649.1387102344</v>
      </c>
      <c r="E10" s="508"/>
    </row>
    <row r="11" spans="1:5" ht="16.5">
      <c r="A11" s="443">
        <v>6</v>
      </c>
      <c r="B11" s="497"/>
      <c r="C11" s="588" t="s">
        <v>264</v>
      </c>
      <c r="D11" s="507">
        <v>6077.33041470684</v>
      </c>
      <c r="E11" s="512"/>
    </row>
    <row r="12" spans="1:5" ht="16.5">
      <c r="A12" s="443">
        <v>7</v>
      </c>
      <c r="B12" s="497"/>
      <c r="C12" s="588" t="s">
        <v>99</v>
      </c>
      <c r="D12" s="507">
        <v>4629.41224317297</v>
      </c>
      <c r="E12" s="512"/>
    </row>
    <row r="13" spans="1:5" ht="16.5">
      <c r="A13" s="443">
        <v>8</v>
      </c>
      <c r="B13" s="497"/>
      <c r="C13" s="508" t="s">
        <v>265</v>
      </c>
      <c r="D13" s="507">
        <v>3781.1578047236785</v>
      </c>
      <c r="E13" s="508"/>
    </row>
    <row r="14" spans="1:5" ht="16.5">
      <c r="A14" s="443">
        <v>9</v>
      </c>
      <c r="B14" s="497"/>
      <c r="C14" s="588" t="s">
        <v>191</v>
      </c>
      <c r="D14" s="507">
        <v>2508.7639467838253</v>
      </c>
      <c r="E14" s="508"/>
    </row>
    <row r="15" spans="1:7" ht="16.5">
      <c r="A15" s="445">
        <v>10</v>
      </c>
      <c r="B15" s="496"/>
      <c r="C15" s="509" t="s">
        <v>266</v>
      </c>
      <c r="D15" s="510">
        <v>1577.794678831336</v>
      </c>
      <c r="E15" s="509"/>
      <c r="F15" s="13"/>
      <c r="G15" s="13"/>
    </row>
    <row r="16" spans="1:5" ht="16.5">
      <c r="A16" s="176"/>
      <c r="B16" s="176"/>
      <c r="C16" s="270"/>
      <c r="D16" s="271"/>
      <c r="E16" s="4"/>
    </row>
    <row r="17" spans="1:5" ht="16.5">
      <c r="A17" s="266" t="s">
        <v>378</v>
      </c>
      <c r="B17" s="266"/>
      <c r="C17" s="13"/>
      <c r="D17" s="13"/>
      <c r="E17" s="6"/>
    </row>
    <row r="18" spans="1:5" ht="16.5">
      <c r="A18" s="266"/>
      <c r="B18" s="266"/>
      <c r="C18" s="13"/>
      <c r="D18" s="13"/>
      <c r="E18" s="6"/>
    </row>
    <row r="19" spans="1:5" ht="16.5">
      <c r="A19" s="13" t="s">
        <v>267</v>
      </c>
      <c r="B19" s="266"/>
      <c r="C19" s="13"/>
      <c r="D19" s="13"/>
      <c r="E19" s="6"/>
    </row>
    <row r="20" spans="1:5" ht="16.5">
      <c r="A20" s="13"/>
      <c r="B20" s="266"/>
      <c r="C20" s="13"/>
      <c r="D20" s="13"/>
      <c r="E20" s="6"/>
    </row>
    <row r="21" spans="1:5" ht="16.5">
      <c r="A21" s="13" t="s">
        <v>384</v>
      </c>
      <c r="B21" s="6"/>
      <c r="C21" s="6"/>
      <c r="D21" s="13"/>
      <c r="E21" s="6"/>
    </row>
    <row r="22" spans="1:5" ht="16.5">
      <c r="A22" s="13"/>
      <c r="B22" s="6"/>
      <c r="C22" s="6"/>
      <c r="D22" s="13"/>
      <c r="E22" s="6"/>
    </row>
    <row r="23" spans="1:5" ht="16.5">
      <c r="A23" s="505" t="s">
        <v>385</v>
      </c>
      <c r="B23" s="13"/>
      <c r="C23" s="13"/>
      <c r="D23" s="2"/>
      <c r="E23" s="6"/>
    </row>
    <row r="24" ht="16.5">
      <c r="E24" s="13"/>
    </row>
    <row r="25" ht="16.5">
      <c r="E25" s="13"/>
    </row>
    <row r="26" ht="16.5">
      <c r="E26" s="13"/>
    </row>
    <row r="31" ht="16.5">
      <c r="L31" s="165" t="s">
        <v>252</v>
      </c>
    </row>
  </sheetData>
  <mergeCells count="1">
    <mergeCell ref="D5:E5"/>
  </mergeCells>
  <printOptions/>
  <pageMargins left="0.7480314960629921" right="0" top="0.984251968503937" bottom="0.1968503937007874" header="0.5118110236220472" footer="0.3937007874015748"/>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31"/>
  <sheetViews>
    <sheetView workbookViewId="0" topLeftCell="B10">
      <selection activeCell="E32" sqref="E32"/>
    </sheetView>
  </sheetViews>
  <sheetFormatPr defaultColWidth="9.00390625" defaultRowHeight="16.5"/>
  <cols>
    <col min="1" max="1" width="26.125" style="16" customWidth="1"/>
    <col min="2" max="2" width="37.875" style="16" customWidth="1"/>
    <col min="3" max="3" width="56.875" style="16" customWidth="1"/>
    <col min="4" max="4" width="1.875" style="16" customWidth="1"/>
    <col min="5" max="5" width="7.75390625" style="16" customWidth="1"/>
    <col min="6" max="16384" width="9.00390625" style="16" customWidth="1"/>
  </cols>
  <sheetData>
    <row r="1" ht="25.5">
      <c r="A1" s="254" t="s">
        <v>96</v>
      </c>
    </row>
    <row r="3" ht="20.25">
      <c r="A3" s="19"/>
    </row>
    <row r="4" spans="1:3" s="177" customFormat="1" ht="18.75">
      <c r="A4" s="501" t="s">
        <v>253</v>
      </c>
      <c r="B4" s="255"/>
      <c r="C4" s="255"/>
    </row>
    <row r="5" spans="1:3" s="177" customFormat="1" ht="18.75">
      <c r="A5" s="255"/>
      <c r="B5" s="255"/>
      <c r="C5" s="255"/>
    </row>
    <row r="6" spans="1:3" s="177" customFormat="1" ht="18.75">
      <c r="A6" s="255"/>
      <c r="B6" s="255"/>
      <c r="C6" s="255"/>
    </row>
    <row r="7" s="255" customFormat="1" ht="19.5" customHeight="1">
      <c r="A7" s="502" t="s">
        <v>254</v>
      </c>
    </row>
    <row r="8" s="255" customFormat="1" ht="16.5"/>
    <row r="9" spans="1:3" s="255" customFormat="1" ht="21.75" customHeight="1">
      <c r="A9" s="689" t="s">
        <v>255</v>
      </c>
      <c r="B9" s="690"/>
      <c r="C9" s="690"/>
    </row>
    <row r="10" spans="1:4" s="255" customFormat="1" ht="16.5">
      <c r="A10" s="256"/>
      <c r="D10" s="257"/>
    </row>
    <row r="11" spans="1:4" s="255" customFormat="1" ht="16.5">
      <c r="A11" s="256"/>
      <c r="D11" s="257"/>
    </row>
    <row r="12" spans="1:5" s="255" customFormat="1" ht="18" customHeight="1">
      <c r="A12" s="501" t="s">
        <v>386</v>
      </c>
      <c r="B12" s="503"/>
      <c r="C12" s="503"/>
      <c r="D12" s="256"/>
      <c r="E12" s="256"/>
    </row>
    <row r="13" spans="1:5" s="255" customFormat="1" ht="12" customHeight="1">
      <c r="A13" s="256"/>
      <c r="B13" s="258"/>
      <c r="D13" s="258"/>
      <c r="E13" s="258"/>
    </row>
    <row r="14" spans="1:3" s="259" customFormat="1" ht="20.25" customHeight="1">
      <c r="A14" s="691" t="s">
        <v>256</v>
      </c>
      <c r="B14" s="692"/>
      <c r="C14" s="692"/>
    </row>
    <row r="15" s="255" customFormat="1" ht="16.5">
      <c r="A15" s="256"/>
    </row>
    <row r="16" s="255" customFormat="1" ht="16.5">
      <c r="A16" s="256"/>
    </row>
    <row r="17" spans="1:3" s="255" customFormat="1" ht="18" customHeight="1">
      <c r="A17" s="501" t="s">
        <v>257</v>
      </c>
      <c r="B17" s="504"/>
      <c r="C17" s="504"/>
    </row>
    <row r="18" spans="1:3" s="255" customFormat="1" ht="11.25" customHeight="1">
      <c r="A18" s="504"/>
      <c r="B18" s="504"/>
      <c r="C18" s="504"/>
    </row>
    <row r="19" spans="1:3" s="255" customFormat="1" ht="21" customHeight="1">
      <c r="A19" s="691" t="s">
        <v>258</v>
      </c>
      <c r="B19" s="692"/>
      <c r="C19" s="692"/>
    </row>
    <row r="20" spans="1:5" s="163" customFormat="1" ht="36.75" customHeight="1">
      <c r="A20" s="256"/>
      <c r="B20" s="255"/>
      <c r="C20" s="255"/>
      <c r="D20" s="4"/>
      <c r="E20" s="4"/>
    </row>
    <row r="21" spans="1:5" s="163" customFormat="1" ht="15.75">
      <c r="A21" s="176"/>
      <c r="B21" s="16"/>
      <c r="D21" s="4"/>
      <c r="E21" s="4"/>
    </row>
    <row r="22" spans="1:5" s="163" customFormat="1" ht="15.75">
      <c r="A22" s="176"/>
      <c r="B22" s="16"/>
      <c r="C22" s="16"/>
      <c r="D22" s="8"/>
      <c r="E22" s="8"/>
    </row>
    <row r="23" spans="1:5" s="163" customFormat="1" ht="15.75">
      <c r="A23" s="176"/>
      <c r="B23" s="16"/>
      <c r="C23" s="16"/>
      <c r="D23" s="4"/>
      <c r="E23" s="4"/>
    </row>
    <row r="24" spans="1:5" s="163" customFormat="1" ht="15.75">
      <c r="A24" s="176"/>
      <c r="B24" s="16"/>
      <c r="C24" s="16"/>
      <c r="D24" s="8"/>
      <c r="E24" s="8"/>
    </row>
    <row r="25" spans="1:4" s="163" customFormat="1" ht="15.75">
      <c r="A25" s="16"/>
      <c r="B25" s="4"/>
      <c r="C25" s="4"/>
      <c r="D25" s="4"/>
    </row>
    <row r="26" spans="1:5" s="163" customFormat="1" ht="15.75">
      <c r="A26" s="16"/>
      <c r="B26" s="4"/>
      <c r="C26" s="4"/>
      <c r="D26" s="4"/>
      <c r="E26" s="4"/>
    </row>
    <row r="27" spans="1:5" s="163" customFormat="1" ht="15.75">
      <c r="A27" s="16"/>
      <c r="B27" s="4"/>
      <c r="C27" s="4"/>
      <c r="D27" s="8"/>
      <c r="E27" s="8"/>
    </row>
    <row r="28" s="163" customFormat="1" ht="12.75"/>
    <row r="29" s="163" customFormat="1" ht="12.75"/>
    <row r="30" s="163" customFormat="1" ht="12.75"/>
    <row r="31" s="163" customFormat="1" ht="12.75">
      <c r="E31" s="500" t="s">
        <v>274</v>
      </c>
    </row>
  </sheetData>
  <mergeCells count="3">
    <mergeCell ref="A9:C9"/>
    <mergeCell ref="A14:C14"/>
    <mergeCell ref="A19:C19"/>
  </mergeCells>
  <printOptions/>
  <pageMargins left="1.141732283464567" right="0" top="0.7874015748031497" bottom="0.1968503937007874" header="0.5118110236220472" footer="0.3937007874015748"/>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AK34"/>
  <sheetViews>
    <sheetView zoomScale="90" zoomScaleNormal="90" workbookViewId="0" topLeftCell="A9">
      <selection activeCell="J35" sqref="J35"/>
    </sheetView>
  </sheetViews>
  <sheetFormatPr defaultColWidth="9.00390625" defaultRowHeight="16.5"/>
  <cols>
    <col min="1" max="1" width="44.875" style="2" customWidth="1"/>
    <col min="2" max="2" width="3.50390625" style="2" customWidth="1"/>
    <col min="3" max="3" width="18.00390625" style="2" customWidth="1"/>
    <col min="4" max="4" width="3.50390625" style="2" customWidth="1"/>
    <col min="5" max="5" width="16.625" style="2" customWidth="1"/>
    <col min="6" max="6" width="3.25390625" style="2" customWidth="1"/>
    <col min="7" max="7" width="12.50390625" style="2" customWidth="1"/>
    <col min="8" max="8" width="11.125" style="2" customWidth="1"/>
    <col min="9" max="16384" width="9.00390625" style="2" customWidth="1"/>
  </cols>
  <sheetData>
    <row r="1" ht="21">
      <c r="A1" s="166" t="s">
        <v>117</v>
      </c>
    </row>
    <row r="3" ht="19.5" customHeight="1">
      <c r="A3" s="78"/>
    </row>
    <row r="4" ht="19.5" customHeight="1">
      <c r="A4" s="155" t="s">
        <v>74</v>
      </c>
    </row>
    <row r="5" ht="19.5" customHeight="1">
      <c r="A5" s="78"/>
    </row>
    <row r="6" spans="1:5" ht="19.5" customHeight="1">
      <c r="A6" s="78"/>
      <c r="C6" s="693" t="s">
        <v>185</v>
      </c>
      <c r="D6" s="693"/>
      <c r="E6" s="693"/>
    </row>
    <row r="7" spans="1:7" ht="18.75">
      <c r="A7" s="78"/>
      <c r="C7" s="290" t="s">
        <v>169</v>
      </c>
      <c r="D7" s="12"/>
      <c r="E7" s="291" t="s">
        <v>170</v>
      </c>
      <c r="F7" s="12"/>
      <c r="G7" s="183" t="s">
        <v>118</v>
      </c>
    </row>
    <row r="8" spans="1:7" ht="16.5">
      <c r="A8" s="182" t="s">
        <v>75</v>
      </c>
      <c r="B8" s="16"/>
      <c r="C8" s="180" t="s">
        <v>8</v>
      </c>
      <c r="D8" s="80"/>
      <c r="E8" s="17" t="s">
        <v>173</v>
      </c>
      <c r="G8" s="181">
        <v>9</v>
      </c>
    </row>
    <row r="9" spans="2:5" ht="15.75">
      <c r="B9" s="16"/>
      <c r="C9" s="80"/>
      <c r="D9" s="80"/>
      <c r="E9" s="80"/>
    </row>
    <row r="10" spans="1:7" ht="16.5">
      <c r="A10" s="182" t="s">
        <v>134</v>
      </c>
      <c r="B10" s="178"/>
      <c r="C10" s="180" t="s">
        <v>9</v>
      </c>
      <c r="D10" s="80"/>
      <c r="E10" s="17" t="s">
        <v>174</v>
      </c>
      <c r="F10" s="3"/>
      <c r="G10" s="402">
        <v>-23</v>
      </c>
    </row>
    <row r="11" spans="2:7" ht="15.75">
      <c r="B11" s="178"/>
      <c r="C11" s="180"/>
      <c r="D11" s="80"/>
      <c r="E11" s="17"/>
      <c r="F11" s="3"/>
      <c r="G11" s="3"/>
    </row>
    <row r="12" spans="1:7" ht="16.5">
      <c r="A12" s="182" t="s">
        <v>154</v>
      </c>
      <c r="B12" s="16"/>
      <c r="C12" s="325" t="s">
        <v>25</v>
      </c>
      <c r="D12" s="326"/>
      <c r="E12" s="17" t="s">
        <v>269</v>
      </c>
      <c r="G12" s="181">
        <v>57</v>
      </c>
    </row>
    <row r="13" spans="1:7" ht="16.5">
      <c r="A13" s="182"/>
      <c r="B13" s="16"/>
      <c r="C13" s="325"/>
      <c r="D13" s="326"/>
      <c r="E13" s="327"/>
      <c r="G13" s="181"/>
    </row>
    <row r="14" spans="2:7" ht="15.75">
      <c r="B14" s="16"/>
      <c r="C14" s="328"/>
      <c r="D14" s="326"/>
      <c r="E14" s="327"/>
      <c r="G14" s="181"/>
    </row>
    <row r="15" spans="1:5" ht="16.5">
      <c r="A15" s="179"/>
      <c r="B15" s="16"/>
      <c r="C15" s="383" t="s">
        <v>175</v>
      </c>
      <c r="D15" s="371"/>
      <c r="E15" s="384" t="s">
        <v>179</v>
      </c>
    </row>
    <row r="16" spans="1:7" ht="16.5">
      <c r="A16" s="16"/>
      <c r="B16" s="16"/>
      <c r="C16" s="379" t="s">
        <v>176</v>
      </c>
      <c r="D16" s="12"/>
      <c r="E16" s="380" t="s">
        <v>180</v>
      </c>
      <c r="F16" s="12"/>
      <c r="G16" s="284" t="s">
        <v>111</v>
      </c>
    </row>
    <row r="17" spans="1:5" ht="15.75">
      <c r="A17" s="16"/>
      <c r="B17" s="16"/>
      <c r="C17" s="325"/>
      <c r="D17" s="329"/>
      <c r="E17" s="329"/>
    </row>
    <row r="18" spans="1:37" s="184" customFormat="1" ht="16.5">
      <c r="A18" s="182" t="s">
        <v>166</v>
      </c>
      <c r="B18" s="178"/>
      <c r="C18" s="325" t="s">
        <v>10</v>
      </c>
      <c r="D18" s="330"/>
      <c r="E18" s="325" t="s">
        <v>167</v>
      </c>
      <c r="F18" s="178"/>
      <c r="G18" s="2">
        <v>0.3</v>
      </c>
      <c r="H18" s="5"/>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row>
    <row r="19" spans="1:37" s="184" customFormat="1" ht="16.5">
      <c r="A19" s="182"/>
      <c r="B19" s="178"/>
      <c r="C19" s="325"/>
      <c r="D19" s="330"/>
      <c r="E19" s="325"/>
      <c r="F19" s="178"/>
      <c r="G19" s="2"/>
      <c r="H19" s="5"/>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row>
    <row r="20" spans="1:37" s="184" customFormat="1" ht="16.5">
      <c r="A20" s="188" t="s">
        <v>270</v>
      </c>
      <c r="B20" s="178"/>
      <c r="C20" s="325" t="s">
        <v>271</v>
      </c>
      <c r="D20" s="330"/>
      <c r="E20" s="325" t="s">
        <v>272</v>
      </c>
      <c r="F20" s="178"/>
      <c r="G20" s="2">
        <v>67</v>
      </c>
      <c r="H20" s="5"/>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row>
    <row r="21" spans="2:8" s="184" customFormat="1" ht="15.75">
      <c r="B21" s="178"/>
      <c r="C21" s="325"/>
      <c r="D21" s="332"/>
      <c r="E21" s="325"/>
      <c r="F21" s="86"/>
      <c r="G21" s="86"/>
      <c r="H21" s="185"/>
    </row>
    <row r="22" spans="1:8" s="184" customFormat="1" ht="15.75">
      <c r="A22" s="85" t="s">
        <v>273</v>
      </c>
      <c r="B22" s="178"/>
      <c r="C22" s="325" t="s">
        <v>322</v>
      </c>
      <c r="D22" s="329"/>
      <c r="E22" s="325" t="s">
        <v>13</v>
      </c>
      <c r="F22" s="85"/>
      <c r="G22" s="2">
        <v>94</v>
      </c>
      <c r="H22" s="186"/>
    </row>
    <row r="23" spans="2:34" s="184" customFormat="1" ht="15.75">
      <c r="B23" s="5"/>
      <c r="C23" s="325"/>
      <c r="D23" s="325"/>
      <c r="E23" s="325"/>
      <c r="F23" s="178"/>
      <c r="G23" s="178"/>
      <c r="H23" s="5"/>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row>
    <row r="24" spans="1:8" s="13" customFormat="1" ht="15.75">
      <c r="A24" s="85" t="s">
        <v>354</v>
      </c>
      <c r="B24" s="6"/>
      <c r="C24" s="325" t="s">
        <v>11</v>
      </c>
      <c r="D24" s="329"/>
      <c r="E24" s="325" t="s">
        <v>14</v>
      </c>
      <c r="F24" s="2"/>
      <c r="G24" s="2">
        <v>13</v>
      </c>
      <c r="H24" s="6"/>
    </row>
    <row r="25" spans="1:8" s="13" customFormat="1" ht="16.5">
      <c r="A25" s="188"/>
      <c r="B25" s="6"/>
      <c r="C25" s="325"/>
      <c r="D25" s="329"/>
      <c r="E25" s="325"/>
      <c r="F25" s="2"/>
      <c r="G25" s="2"/>
      <c r="H25" s="6"/>
    </row>
    <row r="26" spans="1:8" s="13" customFormat="1" ht="16.5">
      <c r="A26" s="85" t="s">
        <v>387</v>
      </c>
      <c r="B26" s="6"/>
      <c r="C26" s="325" t="s">
        <v>12</v>
      </c>
      <c r="D26" s="329"/>
      <c r="E26" s="325"/>
      <c r="F26" s="2"/>
      <c r="G26" s="2"/>
      <c r="H26" s="6"/>
    </row>
    <row r="27" spans="2:8" s="13" customFormat="1" ht="15.75">
      <c r="B27" s="6"/>
      <c r="C27" s="325"/>
      <c r="D27" s="329"/>
      <c r="E27" s="331"/>
      <c r="F27" s="11"/>
      <c r="G27" s="11"/>
      <c r="H27" s="11"/>
    </row>
    <row r="28" s="13" customFormat="1" ht="12.75"/>
    <row r="29" s="13" customFormat="1" ht="14.25">
      <c r="A29" s="266" t="s">
        <v>388</v>
      </c>
    </row>
    <row r="30" s="13" customFormat="1" ht="14.25">
      <c r="A30" s="266"/>
    </row>
    <row r="31" s="13" customFormat="1" ht="14.25">
      <c r="A31" s="266" t="s">
        <v>140</v>
      </c>
    </row>
    <row r="32" s="13" customFormat="1" ht="12.75">
      <c r="F32" s="165"/>
    </row>
    <row r="33" s="13" customFormat="1" ht="16.5">
      <c r="A33" s="370"/>
    </row>
    <row r="34" ht="15.75">
      <c r="J34" s="165" t="s">
        <v>275</v>
      </c>
    </row>
  </sheetData>
  <mergeCells count="1">
    <mergeCell ref="C6:E6"/>
  </mergeCells>
  <printOptions/>
  <pageMargins left="1.141732283464567" right="0" top="0.5905511811023623" bottom="0.1968503937007874" header="0.5118110236220472" footer="0.3937007874015748"/>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AM36"/>
  <sheetViews>
    <sheetView workbookViewId="0" topLeftCell="A2">
      <selection activeCell="F9" sqref="F9"/>
    </sheetView>
  </sheetViews>
  <sheetFormatPr defaultColWidth="9.00390625" defaultRowHeight="16.5"/>
  <cols>
    <col min="1" max="1" width="10.00390625" style="2" customWidth="1"/>
    <col min="2" max="2" width="6.625" style="2" customWidth="1"/>
    <col min="3" max="4" width="14.375" style="2" customWidth="1"/>
    <col min="5" max="5" width="24.00390625" style="2" customWidth="1"/>
    <col min="6" max="6" width="20.75390625" style="2" customWidth="1"/>
    <col min="7" max="7" width="26.375" style="2" customWidth="1"/>
    <col min="8" max="8" width="11.00390625" style="2" customWidth="1"/>
    <col min="9" max="9" width="1.875" style="2" customWidth="1"/>
    <col min="10" max="10" width="11.125" style="2" customWidth="1"/>
    <col min="11" max="16384" width="9.00390625" style="2" customWidth="1"/>
  </cols>
  <sheetData>
    <row r="1" spans="1:3" s="173" customFormat="1" ht="21">
      <c r="A1" s="166" t="s">
        <v>414</v>
      </c>
      <c r="B1" s="166"/>
      <c r="C1" s="1"/>
    </row>
    <row r="2" spans="1:3" ht="18.75">
      <c r="A2" s="78"/>
      <c r="B2" s="78"/>
      <c r="C2" s="78"/>
    </row>
    <row r="3" spans="1:3" ht="19.5" customHeight="1">
      <c r="A3" s="155" t="s">
        <v>416</v>
      </c>
      <c r="B3" s="155"/>
      <c r="C3" s="78"/>
    </row>
    <row r="4" ht="18.75">
      <c r="C4" s="78"/>
    </row>
    <row r="5" spans="1:3" ht="18.75">
      <c r="A5" s="78"/>
      <c r="B5" s="78"/>
      <c r="C5" s="78"/>
    </row>
    <row r="6" spans="1:7" ht="15.75">
      <c r="A6" s="10"/>
      <c r="B6" s="10"/>
      <c r="C6" s="12"/>
      <c r="D6" s="12"/>
      <c r="E6" s="12"/>
      <c r="F6" s="12"/>
      <c r="G6" s="12"/>
    </row>
    <row r="7" spans="1:9" s="6" customFormat="1" ht="9.75" customHeight="1">
      <c r="A7" s="432"/>
      <c r="B7" s="430"/>
      <c r="C7" s="189"/>
      <c r="D7" s="189"/>
      <c r="E7" s="647"/>
      <c r="F7" s="175"/>
      <c r="G7" s="174"/>
      <c r="H7" s="157"/>
      <c r="I7" s="157"/>
    </row>
    <row r="8" spans="1:9" s="6" customFormat="1" ht="33">
      <c r="A8" s="694" t="s">
        <v>419</v>
      </c>
      <c r="B8" s="695"/>
      <c r="C8" s="638" t="s">
        <v>103</v>
      </c>
      <c r="D8" s="158" t="s">
        <v>415</v>
      </c>
      <c r="E8" s="648" t="s">
        <v>417</v>
      </c>
      <c r="F8" s="644" t="s">
        <v>479</v>
      </c>
      <c r="G8" s="640" t="s">
        <v>418</v>
      </c>
      <c r="H8" s="157"/>
      <c r="I8" s="157"/>
    </row>
    <row r="9" spans="1:10" s="6" customFormat="1" ht="15" customHeight="1">
      <c r="A9" s="292"/>
      <c r="B9" s="400"/>
      <c r="C9" s="637" t="s">
        <v>155</v>
      </c>
      <c r="D9" s="637" t="s">
        <v>155</v>
      </c>
      <c r="E9" s="649" t="s">
        <v>155</v>
      </c>
      <c r="F9" s="637" t="s">
        <v>155</v>
      </c>
      <c r="G9" s="172"/>
      <c r="H9" s="7"/>
      <c r="I9" s="7"/>
      <c r="J9" s="7"/>
    </row>
    <row r="10" spans="1:10" s="13" customFormat="1" ht="15.75">
      <c r="A10" s="434">
        <v>1995</v>
      </c>
      <c r="B10" s="162"/>
      <c r="C10" s="299">
        <v>164.6</v>
      </c>
      <c r="D10" s="299">
        <v>1107</v>
      </c>
      <c r="E10" s="302">
        <v>4.3</v>
      </c>
      <c r="F10" s="645">
        <f aca="true" t="shared" si="0" ref="F10:F15">C10+D10+E10</f>
        <v>1275.8999999999999</v>
      </c>
      <c r="G10" s="374">
        <v>5.433269151739097</v>
      </c>
      <c r="H10" s="273"/>
      <c r="I10" s="6"/>
      <c r="J10" s="6"/>
    </row>
    <row r="11" spans="1:10" s="13" customFormat="1" ht="15.75">
      <c r="A11" s="434">
        <v>1996</v>
      </c>
      <c r="B11" s="162"/>
      <c r="C11" s="299">
        <v>315.3</v>
      </c>
      <c r="D11" s="299">
        <v>2633.3</v>
      </c>
      <c r="E11" s="302">
        <v>5.8</v>
      </c>
      <c r="F11" s="645">
        <f t="shared" si="0"/>
        <v>2954.4000000000005</v>
      </c>
      <c r="G11" s="374">
        <v>8.499624315595028</v>
      </c>
      <c r="H11" s="273"/>
      <c r="I11" s="6"/>
      <c r="J11" s="6"/>
    </row>
    <row r="12" spans="1:10" s="13" customFormat="1" ht="15.75">
      <c r="A12" s="434">
        <v>1997</v>
      </c>
      <c r="B12" s="162"/>
      <c r="C12" s="299">
        <v>486.2</v>
      </c>
      <c r="D12" s="299">
        <v>4729.7</v>
      </c>
      <c r="E12" s="302">
        <v>8.3</v>
      </c>
      <c r="F12" s="645">
        <f t="shared" si="0"/>
        <v>5224.2</v>
      </c>
      <c r="G12" s="374">
        <v>16.31231321075192</v>
      </c>
      <c r="H12" s="273"/>
      <c r="I12" s="6"/>
      <c r="J12" s="6"/>
    </row>
    <row r="13" spans="1:10" s="13" customFormat="1" ht="15.75">
      <c r="A13" s="434">
        <v>1998</v>
      </c>
      <c r="B13" s="162"/>
      <c r="C13" s="299">
        <v>335.3</v>
      </c>
      <c r="D13" s="299">
        <v>3349.7</v>
      </c>
      <c r="E13" s="302">
        <v>43.1</v>
      </c>
      <c r="F13" s="645">
        <f t="shared" si="0"/>
        <v>3728.1</v>
      </c>
      <c r="G13" s="374">
        <v>14.006319830684715</v>
      </c>
      <c r="H13" s="273"/>
      <c r="I13" s="6"/>
      <c r="J13" s="6"/>
    </row>
    <row r="14" spans="1:39" s="13" customFormat="1" ht="15.75">
      <c r="A14" s="434">
        <v>1999</v>
      </c>
      <c r="B14" s="162"/>
      <c r="C14" s="299">
        <v>418.9</v>
      </c>
      <c r="D14" s="299">
        <v>9582</v>
      </c>
      <c r="E14" s="302">
        <v>52.1</v>
      </c>
      <c r="F14" s="645">
        <f t="shared" si="0"/>
        <v>10053</v>
      </c>
      <c r="G14" s="374">
        <v>21.23225191483251</v>
      </c>
      <c r="H14" s="274"/>
      <c r="I14" s="4"/>
      <c r="J14" s="4"/>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row>
    <row r="15" spans="1:10" s="13" customFormat="1" ht="15.75">
      <c r="A15" s="434">
        <v>2000</v>
      </c>
      <c r="B15" s="162"/>
      <c r="C15" s="299">
        <v>861.3</v>
      </c>
      <c r="D15" s="299">
        <v>12043.6</v>
      </c>
      <c r="E15" s="302">
        <v>181.6</v>
      </c>
      <c r="F15" s="645">
        <f t="shared" si="0"/>
        <v>13086.5</v>
      </c>
      <c r="G15" s="374">
        <v>26.913441960092797</v>
      </c>
      <c r="H15" s="273"/>
      <c r="I15" s="6"/>
      <c r="J15" s="6"/>
    </row>
    <row r="16" spans="1:10" s="13" customFormat="1" ht="15.75">
      <c r="A16" s="434">
        <v>2001</v>
      </c>
      <c r="B16" s="162"/>
      <c r="C16" s="299">
        <v>1017</v>
      </c>
      <c r="D16" s="299">
        <v>9098.7</v>
      </c>
      <c r="E16" s="302">
        <v>376</v>
      </c>
      <c r="F16" s="645">
        <v>10491.7</v>
      </c>
      <c r="G16" s="372">
        <v>26.585950384616062</v>
      </c>
      <c r="H16" s="275"/>
      <c r="I16" s="11"/>
      <c r="J16" s="11"/>
    </row>
    <row r="17" spans="1:10" s="13" customFormat="1" ht="15.75">
      <c r="A17" s="434">
        <v>2002</v>
      </c>
      <c r="B17" s="162"/>
      <c r="C17" s="299">
        <v>1316.4</v>
      </c>
      <c r="D17" s="299">
        <v>8072.4</v>
      </c>
      <c r="E17" s="302">
        <v>432.1</v>
      </c>
      <c r="F17" s="645">
        <f>C17+D17+E17</f>
        <v>9820.9</v>
      </c>
      <c r="G17" s="372">
        <v>27.201999047677027</v>
      </c>
      <c r="H17" s="273"/>
      <c r="I17" s="6"/>
      <c r="J17" s="6"/>
    </row>
    <row r="18" spans="1:10" s="13" customFormat="1" ht="15.75">
      <c r="A18" s="434">
        <v>2003</v>
      </c>
      <c r="B18" s="162"/>
      <c r="C18" s="299">
        <v>4081.8</v>
      </c>
      <c r="D18" s="299">
        <v>11977.7</v>
      </c>
      <c r="E18" s="302">
        <v>737.4</v>
      </c>
      <c r="F18" s="645">
        <f>C18+D18+E18</f>
        <v>16796.9</v>
      </c>
      <c r="G18" s="372">
        <v>30.27642672164618</v>
      </c>
      <c r="H18" s="275"/>
      <c r="I18" s="11"/>
      <c r="J18" s="11"/>
    </row>
    <row r="19" spans="1:10" s="13" customFormat="1" ht="15.75">
      <c r="A19" s="434">
        <v>2004</v>
      </c>
      <c r="B19" s="162"/>
      <c r="C19" s="299">
        <v>4615.3</v>
      </c>
      <c r="D19" s="299">
        <v>14100.8</v>
      </c>
      <c r="E19" s="302">
        <v>1488.4</v>
      </c>
      <c r="F19" s="645">
        <f>C19+D19+E19</f>
        <v>20204.5</v>
      </c>
      <c r="G19" s="372">
        <v>30</v>
      </c>
      <c r="H19" s="273"/>
      <c r="I19" s="6"/>
      <c r="J19" s="6"/>
    </row>
    <row r="20" spans="1:36" s="13" customFormat="1" ht="15.75">
      <c r="A20" s="435">
        <v>2005</v>
      </c>
      <c r="B20" s="511" t="s">
        <v>212</v>
      </c>
      <c r="C20" s="315">
        <v>12377.5</v>
      </c>
      <c r="D20" s="315">
        <v>17389.7</v>
      </c>
      <c r="E20" s="650">
        <v>1915.9</v>
      </c>
      <c r="F20" s="646">
        <f>C20+D20+E20</f>
        <v>31683.100000000002</v>
      </c>
      <c r="G20" s="403">
        <v>39</v>
      </c>
      <c r="H20" s="4"/>
      <c r="I20" s="4"/>
      <c r="J20" s="4"/>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row>
    <row r="21" spans="3:10" s="13" customFormat="1" ht="15.75">
      <c r="C21" s="2"/>
      <c r="D21" s="6"/>
      <c r="E21" s="6"/>
      <c r="F21" s="6"/>
      <c r="G21" s="6"/>
      <c r="H21" s="6"/>
      <c r="I21" s="6"/>
      <c r="J21" s="6"/>
    </row>
    <row r="22" spans="1:10" s="13" customFormat="1" ht="15.75">
      <c r="A22" s="13" t="s">
        <v>389</v>
      </c>
      <c r="C22" s="2"/>
      <c r="D22" s="6"/>
      <c r="E22" s="6"/>
      <c r="F22" s="6"/>
      <c r="G22" s="6"/>
      <c r="H22" s="11"/>
      <c r="I22" s="11"/>
      <c r="J22" s="11"/>
    </row>
    <row r="23" s="13" customFormat="1" ht="12.75"/>
    <row r="24" s="13" customFormat="1" ht="12.75"/>
    <row r="25" s="13" customFormat="1" ht="12.75"/>
    <row r="26" s="13" customFormat="1" ht="12.75"/>
    <row r="36" ht="15.75">
      <c r="J36" s="165" t="s">
        <v>276</v>
      </c>
    </row>
  </sheetData>
  <mergeCells count="1">
    <mergeCell ref="A8:B8"/>
  </mergeCells>
  <printOptions horizontalCentered="1"/>
  <pageMargins left="0" right="0" top="0.5905511811023623" bottom="0.1968503937007874" header="0.5118110236220472" footer="0.3937007874015748"/>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dimension ref="A1:M32"/>
  <sheetViews>
    <sheetView workbookViewId="0" topLeftCell="A13">
      <selection activeCell="C27" sqref="C27"/>
    </sheetView>
  </sheetViews>
  <sheetFormatPr defaultColWidth="9.00390625" defaultRowHeight="16.5"/>
  <cols>
    <col min="1" max="1" width="3.875" style="69" customWidth="1"/>
    <col min="2" max="2" width="4.75390625" style="69" customWidth="1"/>
    <col min="3" max="3" width="26.50390625" style="69" customWidth="1"/>
    <col min="4" max="4" width="23.50390625" style="69" customWidth="1"/>
    <col min="5" max="5" width="11.125" style="69" customWidth="1"/>
    <col min="6" max="6" width="5.75390625" style="69" customWidth="1"/>
    <col min="7" max="7" width="18.75390625" style="69" customWidth="1"/>
    <col min="8" max="8" width="9.25390625" style="69" customWidth="1"/>
    <col min="9" max="9" width="5.625" style="69" customWidth="1"/>
    <col min="10" max="10" width="8.00390625" style="69" customWidth="1"/>
    <col min="11" max="11" width="10.50390625" style="69" customWidth="1"/>
    <col min="12" max="12" width="5.75390625" style="69" customWidth="1"/>
    <col min="13" max="13" width="7.875" style="69" customWidth="1"/>
    <col min="14" max="16384" width="8.00390625" style="69" customWidth="1"/>
  </cols>
  <sheetData>
    <row r="1" ht="22.5">
      <c r="A1" s="68" t="s">
        <v>369</v>
      </c>
    </row>
    <row r="2" ht="14.25" customHeight="1"/>
    <row r="3" s="70" customFormat="1" ht="19.5">
      <c r="A3" s="71" t="s">
        <v>370</v>
      </c>
    </row>
    <row r="4" spans="1:8" s="72" customFormat="1" ht="10.5" customHeight="1">
      <c r="A4" s="74"/>
      <c r="B4" s="75"/>
      <c r="C4" s="75"/>
      <c r="D4" s="75"/>
      <c r="E4" s="76"/>
      <c r="F4" s="76"/>
      <c r="G4" s="75"/>
      <c r="H4" s="75"/>
    </row>
    <row r="5" spans="1:9" s="72" customFormat="1" ht="16.5">
      <c r="A5" s="333"/>
      <c r="B5" s="333"/>
      <c r="C5" s="333"/>
      <c r="D5" s="333"/>
      <c r="E5" s="705" t="s">
        <v>175</v>
      </c>
      <c r="F5" s="705"/>
      <c r="G5" s="333"/>
      <c r="H5" s="334"/>
      <c r="I5" s="333"/>
    </row>
    <row r="6" spans="1:11" s="72" customFormat="1" ht="16.5">
      <c r="A6" s="335"/>
      <c r="B6" s="335"/>
      <c r="C6" s="335"/>
      <c r="D6" s="335"/>
      <c r="E6" s="706" t="s">
        <v>424</v>
      </c>
      <c r="F6" s="706"/>
      <c r="G6" s="335"/>
      <c r="H6" s="704" t="s">
        <v>177</v>
      </c>
      <c r="I6" s="704"/>
      <c r="J6" s="395"/>
      <c r="K6" s="395"/>
    </row>
    <row r="7" spans="1:11" s="72" customFormat="1" ht="19.5">
      <c r="A7" s="366" t="s">
        <v>215</v>
      </c>
      <c r="B7" s="337"/>
      <c r="C7" s="337"/>
      <c r="D7" s="337"/>
      <c r="E7" s="390">
        <v>82603</v>
      </c>
      <c r="F7" s="419" t="s">
        <v>200</v>
      </c>
      <c r="G7" s="394" t="s">
        <v>425</v>
      </c>
      <c r="H7" s="377">
        <v>66959</v>
      </c>
      <c r="I7" s="393" t="s">
        <v>200</v>
      </c>
      <c r="J7" s="337" t="s">
        <v>201</v>
      </c>
      <c r="K7" s="337"/>
    </row>
    <row r="8" spans="1:11" s="72" customFormat="1" ht="16.5">
      <c r="A8" s="339"/>
      <c r="B8" s="337"/>
      <c r="C8" s="337"/>
      <c r="D8" s="337"/>
      <c r="E8" s="390"/>
      <c r="F8" s="418"/>
      <c r="G8" s="339"/>
      <c r="H8" s="334"/>
      <c r="I8" s="337"/>
      <c r="J8" s="337"/>
      <c r="K8" s="337"/>
    </row>
    <row r="9" spans="1:11" s="72" customFormat="1" ht="17.25">
      <c r="A9" s="366" t="s">
        <v>371</v>
      </c>
      <c r="B9" s="337"/>
      <c r="C9" s="337"/>
      <c r="D9" s="337"/>
      <c r="E9" s="390">
        <v>44444</v>
      </c>
      <c r="F9" s="419" t="s">
        <v>200</v>
      </c>
      <c r="G9" s="337"/>
      <c r="H9" s="377">
        <v>39741</v>
      </c>
      <c r="I9" s="393" t="s">
        <v>200</v>
      </c>
      <c r="J9" s="337" t="s">
        <v>202</v>
      </c>
      <c r="K9" s="337"/>
    </row>
    <row r="10" spans="1:11" s="72" customFormat="1" ht="16.5">
      <c r="A10" s="339"/>
      <c r="B10" s="337"/>
      <c r="C10" s="337"/>
      <c r="D10" s="337"/>
      <c r="E10" s="390"/>
      <c r="F10" s="419"/>
      <c r="G10" s="337"/>
      <c r="H10" s="334"/>
      <c r="I10" s="337"/>
      <c r="J10" s="337"/>
      <c r="K10" s="337"/>
    </row>
    <row r="11" spans="1:11" s="72" customFormat="1" ht="17.25">
      <c r="A11" s="339" t="s">
        <v>372</v>
      </c>
      <c r="B11" s="337"/>
      <c r="C11" s="337"/>
      <c r="D11" s="337"/>
      <c r="E11" s="338"/>
      <c r="F11" s="419"/>
      <c r="G11" s="391"/>
      <c r="H11" s="337"/>
      <c r="I11" s="337"/>
      <c r="J11" s="410"/>
      <c r="K11" s="337"/>
    </row>
    <row r="12" spans="1:11" s="72" customFormat="1" ht="17.25">
      <c r="A12" s="366"/>
      <c r="B12" s="337"/>
      <c r="C12" s="337"/>
      <c r="D12" s="337"/>
      <c r="E12" s="338"/>
      <c r="F12" s="419"/>
      <c r="G12" s="391"/>
      <c r="H12" s="337"/>
      <c r="I12" s="337"/>
      <c r="J12" s="410"/>
      <c r="K12" s="337"/>
    </row>
    <row r="13" spans="2:11" s="72" customFormat="1" ht="17.25">
      <c r="B13" s="339" t="s">
        <v>216</v>
      </c>
      <c r="C13" s="340"/>
      <c r="D13" s="340"/>
      <c r="E13" s="390">
        <v>8425</v>
      </c>
      <c r="F13" s="419" t="s">
        <v>200</v>
      </c>
      <c r="G13" s="392"/>
      <c r="H13" s="377">
        <v>5245</v>
      </c>
      <c r="I13" s="393" t="s">
        <v>200</v>
      </c>
      <c r="J13" s="337" t="s">
        <v>202</v>
      </c>
      <c r="K13" s="337"/>
    </row>
    <row r="14" spans="1:11" s="72" customFormat="1" ht="17.25">
      <c r="A14" s="367"/>
      <c r="B14" s="337"/>
      <c r="C14" s="340"/>
      <c r="D14" s="340"/>
      <c r="E14" s="389"/>
      <c r="F14" s="419"/>
      <c r="G14" s="392"/>
      <c r="H14" s="389"/>
      <c r="I14" s="392"/>
      <c r="J14" s="340"/>
      <c r="K14" s="337"/>
    </row>
    <row r="15" spans="1:11" s="72" customFormat="1" ht="17.25">
      <c r="A15" s="366" t="s">
        <v>373</v>
      </c>
      <c r="C15" s="337"/>
      <c r="D15" s="337"/>
      <c r="E15" s="390"/>
      <c r="F15" s="419"/>
      <c r="G15" s="337"/>
      <c r="H15" s="334"/>
      <c r="I15" s="337"/>
      <c r="J15" s="337"/>
      <c r="K15" s="337"/>
    </row>
    <row r="16" spans="1:11" s="72" customFormat="1" ht="16.5">
      <c r="A16" s="339"/>
      <c r="B16" s="337"/>
      <c r="C16" s="337"/>
      <c r="D16" s="337"/>
      <c r="E16" s="390"/>
      <c r="F16" s="419"/>
      <c r="G16" s="337"/>
      <c r="H16" s="334"/>
      <c r="I16" s="337"/>
      <c r="J16" s="337"/>
      <c r="K16" s="337"/>
    </row>
    <row r="17" spans="2:11" s="72" customFormat="1" ht="20.25">
      <c r="B17" s="339" t="s">
        <v>469</v>
      </c>
      <c r="D17" s="367"/>
      <c r="E17" s="390">
        <v>1653</v>
      </c>
      <c r="F17" s="419" t="s">
        <v>200</v>
      </c>
      <c r="G17" s="337" t="s">
        <v>212</v>
      </c>
      <c r="H17" s="377">
        <v>1321</v>
      </c>
      <c r="I17" s="393" t="s">
        <v>200</v>
      </c>
      <c r="J17" s="337" t="s">
        <v>20</v>
      </c>
      <c r="K17" s="337"/>
    </row>
    <row r="18" spans="1:11" s="72" customFormat="1" ht="17.25">
      <c r="A18" s="367"/>
      <c r="B18" s="2"/>
      <c r="C18" s="337"/>
      <c r="D18" s="337"/>
      <c r="E18" s="390"/>
      <c r="F18" s="419"/>
      <c r="G18" s="337"/>
      <c r="H18" s="334"/>
      <c r="I18" s="337"/>
      <c r="J18" s="337"/>
      <c r="K18" s="337"/>
    </row>
    <row r="19" spans="1:11" s="72" customFormat="1" ht="17.25">
      <c r="A19" s="411"/>
      <c r="B19" s="81" t="s">
        <v>311</v>
      </c>
      <c r="C19" s="339" t="s">
        <v>426</v>
      </c>
      <c r="D19" s="339"/>
      <c r="E19" s="390">
        <v>1372</v>
      </c>
      <c r="F19" s="419" t="s">
        <v>200</v>
      </c>
      <c r="G19" s="337"/>
      <c r="H19" s="377">
        <v>524</v>
      </c>
      <c r="I19" s="393" t="s">
        <v>200</v>
      </c>
      <c r="J19" s="337" t="s">
        <v>20</v>
      </c>
      <c r="K19" s="337"/>
    </row>
    <row r="20" spans="1:11" s="72" customFormat="1" ht="9.75" customHeight="1">
      <c r="A20" s="337"/>
      <c r="B20" s="337"/>
      <c r="C20" s="337"/>
      <c r="D20" s="337"/>
      <c r="E20" s="390"/>
      <c r="F20" s="419"/>
      <c r="G20" s="339"/>
      <c r="H20" s="334"/>
      <c r="I20" s="337"/>
      <c r="J20" s="337"/>
      <c r="K20" s="337"/>
    </row>
    <row r="21" spans="1:11" s="72" customFormat="1" ht="17.25">
      <c r="A21" s="337"/>
      <c r="B21" s="540" t="s">
        <v>312</v>
      </c>
      <c r="C21" s="339" t="s">
        <v>476</v>
      </c>
      <c r="D21" s="367"/>
      <c r="E21" s="390">
        <v>716</v>
      </c>
      <c r="F21" s="419" t="s">
        <v>200</v>
      </c>
      <c r="G21" s="339"/>
      <c r="H21" s="334">
        <v>436</v>
      </c>
      <c r="I21" s="393" t="s">
        <v>200</v>
      </c>
      <c r="J21" s="337" t="s">
        <v>20</v>
      </c>
      <c r="K21" s="337"/>
    </row>
    <row r="22" spans="1:11" s="72" customFormat="1" ht="16.5">
      <c r="A22" s="337"/>
      <c r="B22" s="337"/>
      <c r="C22" s="337"/>
      <c r="D22" s="337"/>
      <c r="E22" s="390"/>
      <c r="F22" s="390"/>
      <c r="G22" s="337"/>
      <c r="H22" s="334"/>
      <c r="I22" s="337"/>
      <c r="J22" s="337"/>
      <c r="K22" s="337"/>
    </row>
    <row r="23" spans="1:11" s="72" customFormat="1" ht="17.25">
      <c r="A23" s="366" t="s">
        <v>156</v>
      </c>
      <c r="B23" s="337"/>
      <c r="C23" s="337"/>
      <c r="D23" s="337"/>
      <c r="E23" s="390">
        <v>1647</v>
      </c>
      <c r="F23" s="390"/>
      <c r="G23" s="337"/>
      <c r="H23" s="377">
        <v>1259</v>
      </c>
      <c r="I23" s="337"/>
      <c r="J23" s="337" t="s">
        <v>202</v>
      </c>
      <c r="K23" s="337"/>
    </row>
    <row r="24" spans="5:6" s="72" customFormat="1" ht="15.75">
      <c r="E24" s="73"/>
      <c r="F24" s="73"/>
    </row>
    <row r="25" spans="1:4" s="72" customFormat="1" ht="22.5">
      <c r="A25" s="426" t="s">
        <v>217</v>
      </c>
      <c r="B25" s="72" t="s">
        <v>428</v>
      </c>
      <c r="D25" s="69"/>
    </row>
    <row r="26" spans="1:4" s="72" customFormat="1" ht="15.75" customHeight="1">
      <c r="A26" s="426"/>
      <c r="B26" s="72" t="s">
        <v>461</v>
      </c>
      <c r="D26" s="69"/>
    </row>
    <row r="27" spans="1:4" s="72" customFormat="1" ht="24" customHeight="1">
      <c r="A27" s="426" t="s">
        <v>427</v>
      </c>
      <c r="B27" s="72" t="s">
        <v>475</v>
      </c>
      <c r="D27" s="69"/>
    </row>
    <row r="28" spans="1:2" s="72" customFormat="1" ht="24" customHeight="1">
      <c r="A28" s="72" t="s">
        <v>213</v>
      </c>
      <c r="B28" s="72" t="s">
        <v>470</v>
      </c>
    </row>
    <row r="29" s="72" customFormat="1" ht="15.75">
      <c r="B29" s="72" t="s">
        <v>462</v>
      </c>
    </row>
    <row r="30" spans="1:4" ht="24" customHeight="1">
      <c r="A30" s="72" t="s">
        <v>212</v>
      </c>
      <c r="B30" s="72" t="s">
        <v>429</v>
      </c>
      <c r="C30" s="72"/>
      <c r="D30" s="72"/>
    </row>
    <row r="31" spans="2:3" ht="18.75">
      <c r="B31" s="72" t="s">
        <v>484</v>
      </c>
      <c r="C31" s="72"/>
    </row>
    <row r="32" ht="18.75">
      <c r="M32" s="592" t="s">
        <v>218</v>
      </c>
    </row>
  </sheetData>
  <mergeCells count="3">
    <mergeCell ref="H6:I6"/>
    <mergeCell ref="E5:F5"/>
    <mergeCell ref="E6:F6"/>
  </mergeCells>
  <printOptions/>
  <pageMargins left="0.35433070866141736" right="0" top="0.5905511811023623" bottom="0.1968503937007874" header="0.5118110236220472" footer="0.3937007874015748"/>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L36"/>
  <sheetViews>
    <sheetView workbookViewId="0" topLeftCell="A1">
      <selection activeCell="F9" sqref="F9"/>
    </sheetView>
  </sheetViews>
  <sheetFormatPr defaultColWidth="9.00390625" defaultRowHeight="16.5"/>
  <cols>
    <col min="1" max="1" width="10.375" style="2" customWidth="1"/>
    <col min="2" max="2" width="7.875" style="2" customWidth="1"/>
    <col min="3" max="3" width="21.50390625" style="2" customWidth="1"/>
    <col min="4" max="4" width="23.50390625" style="2" customWidth="1"/>
    <col min="5" max="5" width="17.625" style="2" customWidth="1"/>
    <col min="6" max="6" width="22.125" style="2" customWidth="1"/>
    <col min="7" max="7" width="27.50390625" style="2" customWidth="1"/>
    <col min="8" max="8" width="8.25390625" style="2" customWidth="1"/>
    <col min="9" max="9" width="6.875" style="2" customWidth="1"/>
    <col min="10" max="16384" width="9.00390625" style="2" customWidth="1"/>
  </cols>
  <sheetData>
    <row r="1" spans="1:2" s="173" customFormat="1" ht="21">
      <c r="A1" s="166" t="s">
        <v>117</v>
      </c>
      <c r="B1" s="166"/>
    </row>
    <row r="2" spans="1:2" ht="18.75">
      <c r="A2" s="78"/>
      <c r="B2" s="78"/>
    </row>
    <row r="3" spans="1:2" ht="19.5" customHeight="1">
      <c r="A3" s="155" t="s">
        <v>420</v>
      </c>
      <c r="B3" s="155"/>
    </row>
    <row r="5" spans="1:2" ht="18.75">
      <c r="A5" s="78"/>
      <c r="B5" s="78"/>
    </row>
    <row r="6" spans="1:4" ht="15.75">
      <c r="A6" s="10"/>
      <c r="B6" s="10"/>
      <c r="C6" s="12"/>
      <c r="D6" s="12"/>
    </row>
    <row r="7" spans="1:8" s="6" customFormat="1" ht="9.75" customHeight="1">
      <c r="A7" s="432"/>
      <c r="B7" s="430"/>
      <c r="C7" s="175"/>
      <c r="D7" s="175"/>
      <c r="E7" s="647"/>
      <c r="F7" s="175"/>
      <c r="G7" s="174"/>
      <c r="H7" s="157"/>
    </row>
    <row r="8" spans="1:8" s="6" customFormat="1" ht="33">
      <c r="A8" s="694" t="s">
        <v>419</v>
      </c>
      <c r="B8" s="695"/>
      <c r="C8" s="639" t="s">
        <v>421</v>
      </c>
      <c r="D8" s="636" t="s">
        <v>422</v>
      </c>
      <c r="E8" s="648" t="s">
        <v>104</v>
      </c>
      <c r="F8" s="644" t="s">
        <v>477</v>
      </c>
      <c r="G8" s="640" t="s">
        <v>423</v>
      </c>
      <c r="H8" s="157"/>
    </row>
    <row r="9" spans="1:9" s="6" customFormat="1" ht="15" customHeight="1">
      <c r="A9" s="292"/>
      <c r="B9" s="400"/>
      <c r="C9" s="265"/>
      <c r="D9" s="167"/>
      <c r="E9" s="382"/>
      <c r="F9" s="651"/>
      <c r="G9" s="269"/>
      <c r="H9" s="7"/>
      <c r="I9" s="7"/>
    </row>
    <row r="10" spans="1:9" s="13" customFormat="1" ht="15.75">
      <c r="A10" s="434">
        <v>1995</v>
      </c>
      <c r="B10" s="162"/>
      <c r="C10" s="162">
        <v>17</v>
      </c>
      <c r="D10" s="162">
        <v>41</v>
      </c>
      <c r="E10" s="654">
        <v>2</v>
      </c>
      <c r="F10" s="652">
        <f aca="true" t="shared" si="0" ref="F10:F18">C10+D10+E10</f>
        <v>60</v>
      </c>
      <c r="G10" s="272">
        <v>11.07011070110701</v>
      </c>
      <c r="H10" s="273"/>
      <c r="I10" s="6"/>
    </row>
    <row r="11" spans="1:9" s="13" customFormat="1" ht="15.75">
      <c r="A11" s="434">
        <v>1996</v>
      </c>
      <c r="B11" s="162"/>
      <c r="C11" s="162">
        <v>23</v>
      </c>
      <c r="D11" s="162">
        <v>46</v>
      </c>
      <c r="E11" s="654">
        <v>2</v>
      </c>
      <c r="F11" s="652">
        <f t="shared" si="0"/>
        <v>71</v>
      </c>
      <c r="G11" s="272">
        <v>12.178387650085764</v>
      </c>
      <c r="H11" s="273"/>
      <c r="I11" s="6"/>
    </row>
    <row r="12" spans="1:9" s="13" customFormat="1" ht="15.75">
      <c r="A12" s="434">
        <v>1997</v>
      </c>
      <c r="B12" s="162"/>
      <c r="C12" s="162">
        <v>39</v>
      </c>
      <c r="D12" s="162">
        <v>59</v>
      </c>
      <c r="E12" s="654">
        <v>3</v>
      </c>
      <c r="F12" s="652">
        <f t="shared" si="0"/>
        <v>101</v>
      </c>
      <c r="G12" s="272">
        <v>15.19756838905775</v>
      </c>
      <c r="H12" s="273"/>
      <c r="I12" s="6"/>
    </row>
    <row r="13" spans="1:9" s="13" customFormat="1" ht="15.75">
      <c r="A13" s="434">
        <v>1998</v>
      </c>
      <c r="B13" s="162"/>
      <c r="C13" s="162">
        <v>41</v>
      </c>
      <c r="D13" s="162">
        <v>63</v>
      </c>
      <c r="E13" s="654">
        <v>8</v>
      </c>
      <c r="F13" s="652">
        <f t="shared" si="0"/>
        <v>112</v>
      </c>
      <c r="G13" s="272">
        <v>16.470588235294116</v>
      </c>
      <c r="H13" s="273"/>
      <c r="I13" s="6"/>
    </row>
    <row r="14" spans="1:38" s="13" customFormat="1" ht="15.75">
      <c r="A14" s="434">
        <v>1999</v>
      </c>
      <c r="B14" s="162"/>
      <c r="C14" s="162">
        <v>44</v>
      </c>
      <c r="D14" s="162">
        <v>68</v>
      </c>
      <c r="E14" s="654">
        <v>12</v>
      </c>
      <c r="F14" s="652">
        <f t="shared" si="0"/>
        <v>124</v>
      </c>
      <c r="G14" s="272">
        <v>17.51412429378531</v>
      </c>
      <c r="H14" s="274"/>
      <c r="I14" s="4"/>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row>
    <row r="15" spans="1:9" s="13" customFormat="1" ht="15.75">
      <c r="A15" s="434">
        <v>2000</v>
      </c>
      <c r="B15" s="162"/>
      <c r="C15" s="162">
        <v>50</v>
      </c>
      <c r="D15" s="162">
        <v>69</v>
      </c>
      <c r="E15" s="654">
        <v>23</v>
      </c>
      <c r="F15" s="652">
        <f t="shared" si="0"/>
        <v>142</v>
      </c>
      <c r="G15" s="272">
        <v>17.848101265822784</v>
      </c>
      <c r="H15" s="273"/>
      <c r="I15" s="6"/>
    </row>
    <row r="16" spans="1:9" s="13" customFormat="1" ht="15.75">
      <c r="A16" s="434">
        <v>2001</v>
      </c>
      <c r="B16" s="162"/>
      <c r="C16" s="162">
        <v>58</v>
      </c>
      <c r="D16" s="162">
        <v>69</v>
      </c>
      <c r="E16" s="654">
        <v>41</v>
      </c>
      <c r="F16" s="652">
        <f t="shared" si="0"/>
        <v>168</v>
      </c>
      <c r="G16" s="276">
        <v>18.800461361014996</v>
      </c>
      <c r="H16" s="275"/>
      <c r="I16" s="11"/>
    </row>
    <row r="17" spans="1:9" s="13" customFormat="1" ht="15.75">
      <c r="A17" s="434">
        <v>2002</v>
      </c>
      <c r="B17" s="162"/>
      <c r="C17" s="162">
        <f>54+20</f>
        <v>74</v>
      </c>
      <c r="D17" s="162">
        <v>72</v>
      </c>
      <c r="E17" s="654">
        <v>68</v>
      </c>
      <c r="F17" s="652">
        <f t="shared" si="0"/>
        <v>214</v>
      </c>
      <c r="G17" s="276">
        <v>21.574642126789367</v>
      </c>
      <c r="H17" s="273"/>
      <c r="I17" s="6"/>
    </row>
    <row r="18" spans="1:9" s="13" customFormat="1" ht="15.75">
      <c r="A18" s="434">
        <v>2003</v>
      </c>
      <c r="B18" s="162"/>
      <c r="C18" s="162">
        <f>64+28</f>
        <v>92</v>
      </c>
      <c r="D18" s="162">
        <v>72</v>
      </c>
      <c r="E18" s="654">
        <v>85</v>
      </c>
      <c r="F18" s="652">
        <f t="shared" si="0"/>
        <v>249</v>
      </c>
      <c r="G18" s="276">
        <v>24.011571841851495</v>
      </c>
      <c r="H18" s="275"/>
      <c r="I18" s="11"/>
    </row>
    <row r="19" spans="1:9" s="13" customFormat="1" ht="15.75">
      <c r="A19" s="434">
        <v>2004</v>
      </c>
      <c r="B19" s="162"/>
      <c r="C19" s="162">
        <v>109</v>
      </c>
      <c r="D19" s="160">
        <v>84</v>
      </c>
      <c r="E19" s="654">
        <v>111</v>
      </c>
      <c r="F19" s="652">
        <v>304</v>
      </c>
      <c r="G19" s="372">
        <v>28</v>
      </c>
      <c r="H19" s="273"/>
      <c r="I19" s="6"/>
    </row>
    <row r="20" spans="1:35" s="13" customFormat="1" ht="15.75">
      <c r="A20" s="435">
        <v>2005</v>
      </c>
      <c r="B20" s="511" t="s">
        <v>212</v>
      </c>
      <c r="C20" s="400">
        <v>119</v>
      </c>
      <c r="D20" s="164">
        <v>89</v>
      </c>
      <c r="E20" s="655">
        <v>124</v>
      </c>
      <c r="F20" s="653">
        <v>332</v>
      </c>
      <c r="G20" s="403">
        <v>29</v>
      </c>
      <c r="H20" s="4"/>
      <c r="I20" s="4"/>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row>
    <row r="21" spans="3:9" s="13" customFormat="1" ht="15">
      <c r="C21" s="6"/>
      <c r="D21" s="6"/>
      <c r="E21" s="6"/>
      <c r="F21" s="6"/>
      <c r="G21" s="6"/>
      <c r="H21" s="6"/>
      <c r="I21" s="6"/>
    </row>
    <row r="22" spans="1:9" s="13" customFormat="1" ht="15">
      <c r="A22" s="13" t="s">
        <v>389</v>
      </c>
      <c r="C22" s="6"/>
      <c r="D22" s="11"/>
      <c r="E22" s="6"/>
      <c r="F22" s="6"/>
      <c r="G22" s="6"/>
      <c r="H22" s="11"/>
      <c r="I22" s="11"/>
    </row>
    <row r="23" s="13" customFormat="1" ht="12.75"/>
    <row r="24" s="13" customFormat="1" ht="12.75"/>
    <row r="25" s="13" customFormat="1" ht="12.75"/>
    <row r="26" s="13" customFormat="1" ht="12.75"/>
    <row r="36" ht="15.75">
      <c r="I36" s="165" t="s">
        <v>278</v>
      </c>
    </row>
  </sheetData>
  <mergeCells count="1">
    <mergeCell ref="A8:B8"/>
  </mergeCells>
  <printOptions horizontalCentered="1"/>
  <pageMargins left="0" right="0" top="0.5905511811023623" bottom="0.1968503937007874" header="0.5118110236220472" footer="0.3937007874015748"/>
  <pageSetup horizontalDpi="300" verticalDpi="300" orientation="landscape" paperSize="9" scale="95" r:id="rId1"/>
</worksheet>
</file>

<file path=xl/worksheets/sheet21.xml><?xml version="1.0" encoding="utf-8"?>
<worksheet xmlns="http://schemas.openxmlformats.org/spreadsheetml/2006/main" xmlns:r="http://schemas.openxmlformats.org/officeDocument/2006/relationships">
  <dimension ref="A1:AO33"/>
  <sheetViews>
    <sheetView workbookViewId="0" topLeftCell="G11">
      <selection activeCell="G35" sqref="G35"/>
    </sheetView>
  </sheetViews>
  <sheetFormatPr defaultColWidth="9.00390625" defaultRowHeight="16.5"/>
  <cols>
    <col min="1" max="1" width="8.75390625" style="2" customWidth="1"/>
    <col min="2" max="2" width="3.875" style="2" customWidth="1"/>
    <col min="3" max="4" width="22.50390625" style="2" customWidth="1"/>
    <col min="5" max="5" width="23.125" style="2" customWidth="1"/>
    <col min="6" max="6" width="20.50390625" style="2" customWidth="1"/>
    <col min="7" max="7" width="25.875" style="2" customWidth="1"/>
    <col min="8" max="8" width="4.875" style="2" customWidth="1"/>
    <col min="9" max="9" width="6.75390625" style="2" customWidth="1"/>
    <col min="10" max="10" width="11.00390625" style="2" customWidth="1"/>
    <col min="11" max="11" width="1.875" style="2" customWidth="1"/>
    <col min="12" max="12" width="11.125" style="2" customWidth="1"/>
    <col min="13" max="16384" width="9.00390625" style="2" customWidth="1"/>
  </cols>
  <sheetData>
    <row r="1" spans="1:2" ht="21">
      <c r="A1" s="166" t="s">
        <v>117</v>
      </c>
      <c r="B1" s="166"/>
    </row>
    <row r="2" spans="1:2" ht="20.25">
      <c r="A2" s="1"/>
      <c r="B2" s="1"/>
    </row>
    <row r="3" spans="1:2" ht="19.5" customHeight="1">
      <c r="A3" s="78"/>
      <c r="B3" s="78"/>
    </row>
    <row r="4" spans="1:2" ht="19.5">
      <c r="A4" s="155" t="s">
        <v>76</v>
      </c>
      <c r="B4" s="155"/>
    </row>
    <row r="5" spans="1:2" ht="18.75">
      <c r="A5" s="78"/>
      <c r="B5" s="78"/>
    </row>
    <row r="6" spans="1:7" ht="15.75">
      <c r="A6" s="264"/>
      <c r="B6" s="264"/>
      <c r="C6" s="12"/>
      <c r="D6" s="12"/>
      <c r="E6" s="12"/>
      <c r="F6" s="12"/>
      <c r="G6" s="12"/>
    </row>
    <row r="7" spans="1:11" s="6" customFormat="1" ht="9.75" customHeight="1">
      <c r="A7" s="432"/>
      <c r="B7" s="430"/>
      <c r="C7" s="189"/>
      <c r="D7" s="175"/>
      <c r="E7" s="300"/>
      <c r="F7" s="191"/>
      <c r="G7" s="174"/>
      <c r="J7" s="157"/>
      <c r="K7" s="157"/>
    </row>
    <row r="8" spans="1:11" s="6" customFormat="1" ht="36" customHeight="1">
      <c r="A8" s="433" t="s">
        <v>59</v>
      </c>
      <c r="B8" s="431"/>
      <c r="C8" s="190" t="s">
        <v>78</v>
      </c>
      <c r="D8" s="159" t="s">
        <v>77</v>
      </c>
      <c r="E8" s="301" t="s">
        <v>390</v>
      </c>
      <c r="F8" s="597" t="s">
        <v>391</v>
      </c>
      <c r="G8" s="192" t="s">
        <v>97</v>
      </c>
      <c r="J8" s="157"/>
      <c r="K8" s="157"/>
    </row>
    <row r="9" spans="1:12" s="6" customFormat="1" ht="16.5" customHeight="1">
      <c r="A9" s="435"/>
      <c r="B9" s="400"/>
      <c r="C9" s="381" t="s">
        <v>155</v>
      </c>
      <c r="D9" s="381" t="s">
        <v>155</v>
      </c>
      <c r="E9" s="381" t="s">
        <v>155</v>
      </c>
      <c r="F9" s="598" t="s">
        <v>155</v>
      </c>
      <c r="G9" s="172"/>
      <c r="H9" s="7"/>
      <c r="I9" s="8"/>
      <c r="J9" s="7"/>
      <c r="K9" s="7"/>
      <c r="L9" s="7"/>
    </row>
    <row r="10" spans="1:12" s="13" customFormat="1" ht="18" customHeight="1">
      <c r="A10" s="434">
        <v>1995</v>
      </c>
      <c r="B10" s="162"/>
      <c r="C10" s="305">
        <v>172.9</v>
      </c>
      <c r="D10" s="305">
        <v>458.6</v>
      </c>
      <c r="E10" s="302">
        <v>1.4</v>
      </c>
      <c r="F10" s="303">
        <f aca="true" t="shared" si="0" ref="F10:F20">C10+D10+E10</f>
        <v>632.9</v>
      </c>
      <c r="G10" s="193">
        <v>8.309838780892875</v>
      </c>
      <c r="H10" s="6"/>
      <c r="I10" s="6"/>
      <c r="J10" s="6"/>
      <c r="K10" s="6"/>
      <c r="L10" s="6"/>
    </row>
    <row r="11" spans="1:12" s="13" customFormat="1" ht="18" customHeight="1">
      <c r="A11" s="434">
        <v>1996</v>
      </c>
      <c r="B11" s="162"/>
      <c r="C11" s="305">
        <v>248.9</v>
      </c>
      <c r="D11" s="305">
        <v>1353.6</v>
      </c>
      <c r="E11" s="302">
        <v>4</v>
      </c>
      <c r="F11" s="303">
        <f t="shared" si="0"/>
        <v>1606.5</v>
      </c>
      <c r="G11" s="193">
        <v>12.482209532172094</v>
      </c>
      <c r="H11" s="6"/>
      <c r="I11" s="6"/>
      <c r="J11" s="6"/>
      <c r="K11" s="6"/>
      <c r="L11" s="6"/>
    </row>
    <row r="12" spans="1:12" s="13" customFormat="1" ht="18" customHeight="1">
      <c r="A12" s="434">
        <v>1997</v>
      </c>
      <c r="B12" s="162"/>
      <c r="C12" s="305">
        <v>2977.7</v>
      </c>
      <c r="D12" s="305">
        <v>10436.7</v>
      </c>
      <c r="E12" s="302">
        <v>28.2</v>
      </c>
      <c r="F12" s="303">
        <f t="shared" si="0"/>
        <v>13442.600000000002</v>
      </c>
      <c r="G12" s="193">
        <v>38.26704479231765</v>
      </c>
      <c r="H12" s="6"/>
      <c r="I12" s="6"/>
      <c r="J12" s="6"/>
      <c r="K12" s="6"/>
      <c r="L12" s="6"/>
    </row>
    <row r="13" spans="1:12" s="13" customFormat="1" ht="18" customHeight="1">
      <c r="A13" s="434">
        <v>1998</v>
      </c>
      <c r="B13" s="162"/>
      <c r="C13" s="305">
        <v>735.4</v>
      </c>
      <c r="D13" s="305">
        <v>3693.9</v>
      </c>
      <c r="E13" s="302">
        <v>14.4</v>
      </c>
      <c r="F13" s="303">
        <f t="shared" si="0"/>
        <v>4443.7</v>
      </c>
      <c r="G13" s="193">
        <v>27.826525156234165</v>
      </c>
      <c r="H13" s="11"/>
      <c r="I13" s="6"/>
      <c r="J13" s="6"/>
      <c r="K13" s="6"/>
      <c r="L13" s="6"/>
    </row>
    <row r="14" spans="1:41" s="13" customFormat="1" ht="18" customHeight="1">
      <c r="A14" s="434">
        <v>1999</v>
      </c>
      <c r="B14" s="162"/>
      <c r="C14" s="305">
        <v>1027.9</v>
      </c>
      <c r="D14" s="305">
        <v>3554.7</v>
      </c>
      <c r="E14" s="302">
        <v>31.2</v>
      </c>
      <c r="F14" s="303">
        <f t="shared" si="0"/>
        <v>4613.8</v>
      </c>
      <c r="G14" s="193">
        <v>25.966948369740052</v>
      </c>
      <c r="H14" s="4"/>
      <c r="I14" s="4"/>
      <c r="J14" s="4"/>
      <c r="K14" s="4"/>
      <c r="L14" s="4"/>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row>
    <row r="15" spans="1:12" s="13" customFormat="1" ht="18" customHeight="1">
      <c r="A15" s="434">
        <v>2000</v>
      </c>
      <c r="B15" s="162"/>
      <c r="C15" s="305">
        <v>1711.8</v>
      </c>
      <c r="D15" s="305">
        <v>6757.2</v>
      </c>
      <c r="E15" s="302">
        <v>186.7</v>
      </c>
      <c r="F15" s="303">
        <f t="shared" si="0"/>
        <v>8655.7</v>
      </c>
      <c r="G15" s="193">
        <v>29.39705417737077</v>
      </c>
      <c r="H15" s="6"/>
      <c r="I15" s="6"/>
      <c r="J15" s="6"/>
      <c r="K15" s="6"/>
      <c r="L15" s="6"/>
    </row>
    <row r="16" spans="1:12" s="13" customFormat="1" ht="18" customHeight="1">
      <c r="A16" s="434">
        <v>2001</v>
      </c>
      <c r="B16" s="162"/>
      <c r="C16" s="305">
        <v>2513.6</v>
      </c>
      <c r="D16" s="305">
        <v>4977.6</v>
      </c>
      <c r="E16" s="302">
        <v>381.6</v>
      </c>
      <c r="F16" s="303">
        <f t="shared" si="0"/>
        <v>7872.800000000001</v>
      </c>
      <c r="G16" s="193">
        <v>42.31661547017769</v>
      </c>
      <c r="H16" s="6"/>
      <c r="I16" s="6"/>
      <c r="J16" s="11"/>
      <c r="K16" s="11"/>
      <c r="L16" s="11"/>
    </row>
    <row r="17" spans="1:12" s="13" customFormat="1" ht="18" customHeight="1">
      <c r="A17" s="434">
        <v>2002</v>
      </c>
      <c r="B17" s="162"/>
      <c r="C17" s="305">
        <v>1436.1</v>
      </c>
      <c r="D17" s="305">
        <v>3098.6</v>
      </c>
      <c r="E17" s="302">
        <v>452.4</v>
      </c>
      <c r="F17" s="303">
        <f t="shared" si="0"/>
        <v>4987.099999999999</v>
      </c>
      <c r="G17" s="193">
        <v>32.91141405446685</v>
      </c>
      <c r="H17" s="6"/>
      <c r="I17" s="6"/>
      <c r="J17" s="6"/>
      <c r="K17" s="6"/>
      <c r="L17" s="6"/>
    </row>
    <row r="18" spans="1:12" s="13" customFormat="1" ht="18" customHeight="1">
      <c r="A18" s="434">
        <v>2003</v>
      </c>
      <c r="B18" s="162"/>
      <c r="C18" s="305">
        <v>5061.5</v>
      </c>
      <c r="D18" s="305">
        <v>4943.3</v>
      </c>
      <c r="E18" s="302">
        <v>513.8</v>
      </c>
      <c r="F18" s="303">
        <f t="shared" si="0"/>
        <v>10518.599999999999</v>
      </c>
      <c r="G18" s="193">
        <v>45.64062791021249</v>
      </c>
      <c r="H18" s="6"/>
      <c r="I18" s="6"/>
      <c r="J18" s="11"/>
      <c r="K18" s="11"/>
      <c r="L18" s="11"/>
    </row>
    <row r="19" spans="1:12" s="13" customFormat="1" ht="18" customHeight="1">
      <c r="A19" s="434">
        <v>2004</v>
      </c>
      <c r="B19" s="162"/>
      <c r="C19" s="299">
        <v>9410.6</v>
      </c>
      <c r="D19" s="299">
        <v>6147.6</v>
      </c>
      <c r="E19" s="373">
        <v>1093.1</v>
      </c>
      <c r="F19" s="303">
        <f t="shared" si="0"/>
        <v>16651.3</v>
      </c>
      <c r="G19" s="374">
        <v>49</v>
      </c>
      <c r="H19" s="6"/>
      <c r="I19" s="6"/>
      <c r="J19" s="6"/>
      <c r="K19" s="6"/>
      <c r="L19" s="6"/>
    </row>
    <row r="20" spans="1:38" s="13" customFormat="1" ht="15.75">
      <c r="A20" s="435">
        <v>2005</v>
      </c>
      <c r="B20" s="511" t="s">
        <v>212</v>
      </c>
      <c r="C20" s="315">
        <v>9210</v>
      </c>
      <c r="D20" s="315">
        <v>5858</v>
      </c>
      <c r="E20" s="316">
        <v>955.2</v>
      </c>
      <c r="F20" s="404">
        <f t="shared" si="0"/>
        <v>16023.2</v>
      </c>
      <c r="G20" s="405">
        <v>46</v>
      </c>
      <c r="H20" s="4"/>
      <c r="I20" s="4"/>
      <c r="J20" s="4"/>
      <c r="K20" s="4"/>
      <c r="L20" s="4"/>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row>
    <row r="21" spans="3:12" s="13" customFormat="1" ht="15">
      <c r="C21" s="6"/>
      <c r="D21" s="6"/>
      <c r="E21" s="6"/>
      <c r="F21" s="6"/>
      <c r="G21" s="6"/>
      <c r="H21" s="6"/>
      <c r="I21" s="6"/>
      <c r="J21" s="6"/>
      <c r="K21" s="6"/>
      <c r="L21" s="6"/>
    </row>
    <row r="22" spans="1:12" s="13" customFormat="1" ht="16.5">
      <c r="A22" s="13" t="s">
        <v>277</v>
      </c>
      <c r="B22" s="324"/>
      <c r="C22" s="6"/>
      <c r="D22" s="6"/>
      <c r="E22" s="6"/>
      <c r="F22" s="6"/>
      <c r="H22" s="6"/>
      <c r="I22" s="6"/>
      <c r="J22" s="11"/>
      <c r="K22" s="11"/>
      <c r="L22" s="11"/>
    </row>
    <row r="23" s="13" customFormat="1" ht="12.75"/>
    <row r="24" s="13" customFormat="1" ht="12.75"/>
    <row r="25" s="13" customFormat="1" ht="12.75"/>
    <row r="26" s="13" customFormat="1" ht="12.75"/>
    <row r="33" ht="15.75">
      <c r="H33" s="165" t="s">
        <v>310</v>
      </c>
    </row>
  </sheetData>
  <printOptions/>
  <pageMargins left="1.141732283464567" right="0" top="0.5905511811023623" bottom="0.1968503937007874" header="0.5118110236220472" footer="0.3937007874015748"/>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J33"/>
  <sheetViews>
    <sheetView workbookViewId="0" topLeftCell="A1">
      <selection activeCell="A2" sqref="A2"/>
    </sheetView>
  </sheetViews>
  <sheetFormatPr defaultColWidth="9.00390625" defaultRowHeight="16.5"/>
  <cols>
    <col min="1" max="1" width="41.25390625" style="195" customWidth="1"/>
    <col min="2" max="2" width="3.875" style="195" customWidth="1"/>
    <col min="3" max="3" width="15.00390625" style="195" customWidth="1"/>
    <col min="4" max="4" width="20.375" style="195" customWidth="1"/>
    <col min="5" max="5" width="4.875" style="195" customWidth="1"/>
    <col min="6" max="6" width="12.75390625" style="195" customWidth="1"/>
    <col min="7" max="7" width="21.00390625" style="195" customWidth="1"/>
    <col min="8" max="8" width="2.125" style="195" customWidth="1"/>
    <col min="9" max="9" width="12.125" style="195" customWidth="1"/>
    <col min="10" max="16384" width="7.75390625" style="195" customWidth="1"/>
  </cols>
  <sheetData>
    <row r="1" ht="34.5" customHeight="1">
      <c r="A1" s="282" t="s">
        <v>121</v>
      </c>
    </row>
    <row r="2" ht="15" customHeight="1">
      <c r="A2" s="194"/>
    </row>
    <row r="3" spans="1:9" ht="21">
      <c r="A3" s="295" t="s">
        <v>39</v>
      </c>
      <c r="C3" s="198"/>
      <c r="D3" s="198"/>
      <c r="E3" s="196"/>
      <c r="F3" s="197"/>
      <c r="G3" s="197"/>
      <c r="H3" s="197"/>
      <c r="I3" s="197"/>
    </row>
    <row r="4" spans="2:9" ht="22.5">
      <c r="B4" s="200"/>
      <c r="C4" s="697" t="s">
        <v>15</v>
      </c>
      <c r="D4" s="697"/>
      <c r="E4" s="201"/>
      <c r="F4" s="696">
        <v>2004</v>
      </c>
      <c r="G4" s="696"/>
      <c r="H4" s="197"/>
      <c r="I4" s="197"/>
    </row>
    <row r="5" spans="1:9" ht="12" customHeight="1">
      <c r="A5" s="199"/>
      <c r="B5" s="202"/>
      <c r="C5" s="203"/>
      <c r="D5" s="267"/>
      <c r="E5" s="203"/>
      <c r="F5" s="204"/>
      <c r="G5" s="268"/>
      <c r="H5" s="197"/>
      <c r="I5" s="197"/>
    </row>
    <row r="6" spans="1:7" ht="15" customHeight="1">
      <c r="A6" s="199"/>
      <c r="B6" s="202"/>
      <c r="C6" s="205" t="s">
        <v>64</v>
      </c>
      <c r="D6" s="203" t="s">
        <v>361</v>
      </c>
      <c r="E6" s="203"/>
      <c r="F6" s="206" t="s">
        <v>64</v>
      </c>
      <c r="G6" s="204" t="s">
        <v>362</v>
      </c>
    </row>
    <row r="7" spans="1:7" ht="17.25">
      <c r="A7" s="207"/>
      <c r="B7" s="208"/>
      <c r="C7" s="209" t="s">
        <v>89</v>
      </c>
      <c r="D7" s="210" t="s">
        <v>79</v>
      </c>
      <c r="E7" s="209"/>
      <c r="F7" s="211" t="s">
        <v>90</v>
      </c>
      <c r="G7" s="212" t="s">
        <v>79</v>
      </c>
    </row>
    <row r="8" spans="1:7" ht="12" customHeight="1">
      <c r="A8" s="199"/>
      <c r="B8" s="202"/>
      <c r="C8" s="213"/>
      <c r="D8" s="213"/>
      <c r="E8" s="213"/>
      <c r="F8" s="202"/>
      <c r="G8" s="202"/>
    </row>
    <row r="9" spans="1:7" ht="15" customHeight="1">
      <c r="A9" s="214" t="s">
        <v>80</v>
      </c>
      <c r="C9" s="215">
        <v>12854413</v>
      </c>
      <c r="D9" s="215"/>
      <c r="E9" s="199"/>
      <c r="F9" s="216">
        <v>11884152</v>
      </c>
      <c r="G9" s="217"/>
    </row>
    <row r="10" spans="1:7" ht="17.25">
      <c r="A10" s="219" t="s">
        <v>81</v>
      </c>
      <c r="C10" s="215">
        <v>9489361</v>
      </c>
      <c r="D10" s="215">
        <v>95731</v>
      </c>
      <c r="E10" s="199"/>
      <c r="F10" s="216">
        <v>8601559</v>
      </c>
      <c r="G10" s="216">
        <v>125860</v>
      </c>
    </row>
    <row r="11" spans="1:7" ht="18" customHeight="1">
      <c r="A11" s="219" t="s">
        <v>82</v>
      </c>
      <c r="C11" s="215">
        <v>1455116</v>
      </c>
      <c r="D11" s="215">
        <v>3396</v>
      </c>
      <c r="E11" s="199"/>
      <c r="F11" s="216">
        <v>1457681</v>
      </c>
      <c r="G11" s="216">
        <v>2044</v>
      </c>
    </row>
    <row r="12" spans="1:7" ht="18" customHeight="1">
      <c r="A12" s="218" t="s">
        <v>184</v>
      </c>
      <c r="C12" s="215">
        <v>1868082</v>
      </c>
      <c r="D12" s="215">
        <v>34510</v>
      </c>
      <c r="E12" s="199"/>
      <c r="F12" s="216">
        <v>1743700</v>
      </c>
      <c r="G12" s="216">
        <v>22418</v>
      </c>
    </row>
    <row r="13" spans="1:7" ht="18" customHeight="1">
      <c r="A13" s="219" t="s">
        <v>16</v>
      </c>
      <c r="C13" s="215">
        <v>424</v>
      </c>
      <c r="D13" s="406">
        <v>0</v>
      </c>
      <c r="E13" s="199"/>
      <c r="F13" s="216">
        <v>2673</v>
      </c>
      <c r="G13" s="216">
        <v>96</v>
      </c>
    </row>
    <row r="14" spans="1:7" ht="18" customHeight="1">
      <c r="A14" s="219" t="s">
        <v>83</v>
      </c>
      <c r="C14" s="215">
        <v>12578</v>
      </c>
      <c r="D14" s="215">
        <v>1797</v>
      </c>
      <c r="E14" s="199"/>
      <c r="F14" s="216">
        <v>17274</v>
      </c>
      <c r="G14" s="216">
        <v>1821</v>
      </c>
    </row>
    <row r="15" spans="1:7" ht="18" customHeight="1">
      <c r="A15" s="218" t="s">
        <v>17</v>
      </c>
      <c r="C15" s="215">
        <v>2745</v>
      </c>
      <c r="D15" s="215">
        <v>60</v>
      </c>
      <c r="E15" s="199"/>
      <c r="F15" s="217" t="s">
        <v>171</v>
      </c>
      <c r="G15" s="217" t="s">
        <v>171</v>
      </c>
    </row>
    <row r="16" spans="1:7" ht="18" customHeight="1">
      <c r="A16" s="219" t="s">
        <v>163</v>
      </c>
      <c r="C16" s="215">
        <v>246</v>
      </c>
      <c r="D16" s="215">
        <v>10</v>
      </c>
      <c r="E16" s="199"/>
      <c r="F16" s="216">
        <v>733</v>
      </c>
      <c r="G16" s="216">
        <v>30</v>
      </c>
    </row>
    <row r="17" spans="1:7" ht="18" customHeight="1">
      <c r="A17" s="219" t="s">
        <v>164</v>
      </c>
      <c r="C17" s="215">
        <v>24611</v>
      </c>
      <c r="D17" s="215">
        <v>2779</v>
      </c>
      <c r="E17" s="199"/>
      <c r="F17" s="216">
        <v>58307</v>
      </c>
      <c r="G17" s="216">
        <v>6570</v>
      </c>
    </row>
    <row r="18" spans="1:7" ht="18" customHeight="1">
      <c r="A18" s="219" t="s">
        <v>84</v>
      </c>
      <c r="C18" s="215">
        <v>1250</v>
      </c>
      <c r="D18" s="215">
        <v>0</v>
      </c>
      <c r="E18" s="199"/>
      <c r="F18" s="216">
        <v>2225</v>
      </c>
      <c r="G18" s="216">
        <v>0</v>
      </c>
    </row>
    <row r="19" spans="1:7" ht="12" customHeight="1">
      <c r="A19" s="219"/>
      <c r="C19" s="222"/>
      <c r="D19" s="215"/>
      <c r="E19" s="199"/>
      <c r="F19" s="375"/>
      <c r="G19" s="216"/>
    </row>
    <row r="20" spans="1:7" ht="18" customHeight="1">
      <c r="A20" s="223" t="s">
        <v>85</v>
      </c>
      <c r="C20" s="224">
        <v>11597409</v>
      </c>
      <c r="D20" s="215"/>
      <c r="E20" s="199"/>
      <c r="F20" s="220">
        <v>7745540</v>
      </c>
      <c r="G20" s="216"/>
    </row>
    <row r="21" spans="1:7" ht="18" customHeight="1">
      <c r="A21" s="219" t="s">
        <v>86</v>
      </c>
      <c r="C21" s="224">
        <v>2968667</v>
      </c>
      <c r="D21" s="215">
        <v>291042</v>
      </c>
      <c r="E21" s="199"/>
      <c r="F21" s="220">
        <v>2029068</v>
      </c>
      <c r="G21" s="216">
        <v>76444</v>
      </c>
    </row>
    <row r="22" spans="1:8" ht="17.25" customHeight="1">
      <c r="A22" s="219" t="s">
        <v>91</v>
      </c>
      <c r="C22" s="226">
        <v>29596</v>
      </c>
      <c r="D22" s="215">
        <v>875</v>
      </c>
      <c r="E22" s="199"/>
      <c r="F22" s="221">
        <v>26882</v>
      </c>
      <c r="G22" s="216">
        <v>613</v>
      </c>
      <c r="H22" s="225"/>
    </row>
    <row r="23" spans="1:9" ht="18" customHeight="1">
      <c r="A23" s="218" t="s">
        <v>92</v>
      </c>
      <c r="C23" s="226">
        <v>246321</v>
      </c>
      <c r="D23" s="215">
        <v>46886</v>
      </c>
      <c r="E23" s="199"/>
      <c r="F23" s="221">
        <v>77758</v>
      </c>
      <c r="G23" s="216">
        <v>9265</v>
      </c>
      <c r="H23" s="225"/>
      <c r="I23" s="225"/>
    </row>
    <row r="24" spans="1:9" ht="18" customHeight="1">
      <c r="A24" s="218" t="s">
        <v>18</v>
      </c>
      <c r="C24" s="226">
        <v>6937</v>
      </c>
      <c r="D24" s="215">
        <v>644</v>
      </c>
      <c r="E24" s="199"/>
      <c r="F24" s="217" t="s">
        <v>171</v>
      </c>
      <c r="G24" s="217" t="s">
        <v>171</v>
      </c>
      <c r="H24" s="225"/>
      <c r="I24" s="225"/>
    </row>
    <row r="25" spans="1:9" ht="18" customHeight="1">
      <c r="A25" s="219" t="s">
        <v>87</v>
      </c>
      <c r="C25" s="224">
        <v>8345888</v>
      </c>
      <c r="D25" s="215">
        <v>1511871</v>
      </c>
      <c r="E25" s="199"/>
      <c r="F25" s="220">
        <v>5611832</v>
      </c>
      <c r="G25" s="216">
        <v>684052</v>
      </c>
      <c r="H25" s="225"/>
      <c r="I25" s="225"/>
    </row>
    <row r="26" spans="1:9" ht="12" customHeight="1">
      <c r="A26" s="227"/>
      <c r="C26" s="222"/>
      <c r="D26" s="222"/>
      <c r="E26" s="199"/>
      <c r="F26" s="375"/>
      <c r="G26" s="375"/>
      <c r="H26" s="225"/>
      <c r="I26" s="225"/>
    </row>
    <row r="27" spans="1:9" ht="17.25">
      <c r="A27" s="230" t="s">
        <v>88</v>
      </c>
      <c r="B27" s="285"/>
      <c r="C27" s="231">
        <v>24451822</v>
      </c>
      <c r="D27" s="231">
        <v>1989601</v>
      </c>
      <c r="E27" s="207"/>
      <c r="F27" s="368">
        <v>19629692</v>
      </c>
      <c r="G27" s="368">
        <f>SUM(G10:G25)</f>
        <v>929213</v>
      </c>
      <c r="H27" s="228"/>
      <c r="I27" s="229"/>
    </row>
    <row r="28" spans="1:9" ht="16.5">
      <c r="A28" s="232"/>
      <c r="B28" s="233"/>
      <c r="C28" s="234"/>
      <c r="D28" s="234"/>
      <c r="E28" s="229"/>
      <c r="F28" s="234"/>
      <c r="G28" s="234"/>
      <c r="H28" s="228"/>
      <c r="I28" s="229"/>
    </row>
    <row r="29" spans="1:9" ht="18.75">
      <c r="A29" s="407" t="s">
        <v>392</v>
      </c>
      <c r="B29" s="235"/>
      <c r="C29" s="235"/>
      <c r="D29" s="235"/>
      <c r="E29" s="235"/>
      <c r="F29" s="235"/>
      <c r="G29" s="235"/>
      <c r="H29" s="228"/>
      <c r="I29" s="229"/>
    </row>
    <row r="30" spans="1:9" ht="18.75">
      <c r="A30" s="408" t="s">
        <v>393</v>
      </c>
      <c r="B30" s="235"/>
      <c r="C30" s="235"/>
      <c r="D30" s="235"/>
      <c r="E30" s="235"/>
      <c r="F30" s="235"/>
      <c r="G30" s="235"/>
      <c r="H30" s="228"/>
      <c r="I30" s="229"/>
    </row>
    <row r="31" spans="1:9" ht="18">
      <c r="A31" s="409" t="s">
        <v>19</v>
      </c>
      <c r="B31" s="235"/>
      <c r="C31" s="235"/>
      <c r="D31" s="235"/>
      <c r="E31" s="235"/>
      <c r="F31" s="235"/>
      <c r="G31" s="235"/>
      <c r="H31" s="228"/>
      <c r="I31" s="229"/>
    </row>
    <row r="32" spans="1:9" ht="18.75">
      <c r="A32" s="385" t="s">
        <v>188</v>
      </c>
      <c r="B32" s="235"/>
      <c r="C32" s="235"/>
      <c r="D32" s="235"/>
      <c r="E32" s="235"/>
      <c r="F32" s="235"/>
      <c r="G32" s="235"/>
      <c r="H32" s="228"/>
      <c r="I32" s="229"/>
    </row>
    <row r="33" spans="2:10" ht="16.5">
      <c r="B33" s="235"/>
      <c r="C33" s="235"/>
      <c r="D33" s="235"/>
      <c r="E33" s="235"/>
      <c r="F33" s="235"/>
      <c r="H33" s="228"/>
      <c r="J33" s="603" t="s">
        <v>288</v>
      </c>
    </row>
  </sheetData>
  <mergeCells count="2">
    <mergeCell ref="F4:G4"/>
    <mergeCell ref="C4:D4"/>
  </mergeCells>
  <printOptions horizontalCentered="1"/>
  <pageMargins left="0.3937007874015748" right="0" top="0.3937007874015748" bottom="0.1968503937007874" header="0.3937007874015748" footer="0.3937007874015748"/>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N32"/>
  <sheetViews>
    <sheetView workbookViewId="0" topLeftCell="A1">
      <selection activeCell="A2" sqref="A2"/>
    </sheetView>
  </sheetViews>
  <sheetFormatPr defaultColWidth="9.00390625" defaultRowHeight="16.5"/>
  <cols>
    <col min="2" max="2" width="2.375" style="0" customWidth="1"/>
    <col min="4" max="4" width="18.875" style="0" customWidth="1"/>
    <col min="5" max="5" width="14.375" style="0" customWidth="1"/>
    <col min="6" max="6" width="8.00390625" style="0" customWidth="1"/>
  </cols>
  <sheetData>
    <row r="1" spans="1:8" ht="18.75">
      <c r="A1" s="78" t="s">
        <v>483</v>
      </c>
      <c r="B1" s="78"/>
      <c r="C1" s="2"/>
      <c r="D1" s="2"/>
      <c r="E1" s="2"/>
      <c r="F1" s="2"/>
      <c r="G1" s="13"/>
      <c r="H1" s="13"/>
    </row>
    <row r="2" spans="1:8" ht="18.75">
      <c r="A2" s="78"/>
      <c r="B2" s="78"/>
      <c r="C2" s="2"/>
      <c r="D2" s="2"/>
      <c r="E2" s="2"/>
      <c r="F2" s="2"/>
      <c r="G2" s="13"/>
      <c r="H2" s="13"/>
    </row>
    <row r="3" spans="1:8" ht="18.75">
      <c r="A3" s="78"/>
      <c r="B3" s="78"/>
      <c r="C3" s="2"/>
      <c r="D3" s="2"/>
      <c r="E3" s="2"/>
      <c r="F3" s="2"/>
      <c r="G3" s="13"/>
      <c r="H3" s="13"/>
    </row>
    <row r="4" spans="1:8" ht="16.5">
      <c r="A4" s="264"/>
      <c r="B4" s="264"/>
      <c r="C4" s="12"/>
      <c r="D4" s="12"/>
      <c r="E4" s="16"/>
      <c r="F4" s="2"/>
      <c r="G4" s="13"/>
      <c r="H4" s="13"/>
    </row>
    <row r="5" spans="1:8" ht="21.75" customHeight="1">
      <c r="A5" s="610" t="s">
        <v>50</v>
      </c>
      <c r="B5" s="579"/>
      <c r="C5" s="611" t="s">
        <v>49</v>
      </c>
      <c r="D5" s="612"/>
      <c r="E5" s="698" t="s">
        <v>367</v>
      </c>
      <c r="F5" s="699"/>
      <c r="G5" s="13"/>
      <c r="H5" s="13"/>
    </row>
    <row r="6" spans="1:8" ht="14.25" customHeight="1">
      <c r="A6" s="613"/>
      <c r="B6" s="614"/>
      <c r="C6" s="615"/>
      <c r="D6" s="616"/>
      <c r="E6" s="700" t="s">
        <v>368</v>
      </c>
      <c r="F6" s="719"/>
      <c r="G6" s="13"/>
      <c r="H6" s="13"/>
    </row>
    <row r="7" spans="1:8" ht="16.5">
      <c r="A7" s="443">
        <v>1</v>
      </c>
      <c r="B7" s="256"/>
      <c r="C7" s="599" t="s">
        <v>279</v>
      </c>
      <c r="D7" s="508"/>
      <c r="E7" s="617">
        <v>1895.5</v>
      </c>
      <c r="F7" s="512"/>
      <c r="G7" s="13"/>
      <c r="H7" s="13"/>
    </row>
    <row r="8" spans="1:8" ht="16.5">
      <c r="A8" s="443">
        <v>2</v>
      </c>
      <c r="B8" s="256"/>
      <c r="C8" s="513" t="s">
        <v>280</v>
      </c>
      <c r="D8" s="508"/>
      <c r="E8" s="618">
        <v>959.4</v>
      </c>
      <c r="F8" s="512"/>
      <c r="G8" s="13"/>
      <c r="H8" s="13"/>
    </row>
    <row r="9" spans="1:8" ht="16.5">
      <c r="A9" s="443">
        <v>3</v>
      </c>
      <c r="B9" s="256"/>
      <c r="C9" s="513" t="s">
        <v>55</v>
      </c>
      <c r="D9" s="508"/>
      <c r="E9" s="618">
        <v>603.7</v>
      </c>
      <c r="F9" s="512"/>
      <c r="G9" s="13"/>
      <c r="H9" s="13"/>
    </row>
    <row r="10" spans="1:8" ht="16.5">
      <c r="A10" s="443">
        <v>4</v>
      </c>
      <c r="B10" s="256"/>
      <c r="C10" s="513" t="s">
        <v>394</v>
      </c>
      <c r="D10" s="508"/>
      <c r="E10" s="617">
        <v>264</v>
      </c>
      <c r="F10" s="512"/>
      <c r="G10" s="13"/>
      <c r="H10" s="13"/>
    </row>
    <row r="11" spans="1:8" ht="16.5">
      <c r="A11" s="443">
        <v>5</v>
      </c>
      <c r="B11" s="256"/>
      <c r="C11" s="513" t="s">
        <v>234</v>
      </c>
      <c r="D11" s="508"/>
      <c r="E11" s="617">
        <v>232.9</v>
      </c>
      <c r="F11" s="512"/>
      <c r="G11" s="13"/>
      <c r="H11" s="13"/>
    </row>
    <row r="12" spans="1:8" ht="16.5">
      <c r="A12" s="443">
        <v>6</v>
      </c>
      <c r="B12" s="256"/>
      <c r="C12" s="513" t="s">
        <v>323</v>
      </c>
      <c r="D12" s="508"/>
      <c r="E12" s="617">
        <v>203.6</v>
      </c>
      <c r="F12" s="512"/>
      <c r="G12" s="13"/>
      <c r="H12" s="13"/>
    </row>
    <row r="13" spans="1:8" ht="16.5">
      <c r="A13" s="443">
        <v>7</v>
      </c>
      <c r="B13" s="256"/>
      <c r="C13" s="513" t="s">
        <v>324</v>
      </c>
      <c r="D13" s="508"/>
      <c r="E13" s="617">
        <v>169.2</v>
      </c>
      <c r="F13" s="512"/>
      <c r="G13" s="13"/>
      <c r="H13" s="13"/>
    </row>
    <row r="14" spans="1:8" ht="16.5">
      <c r="A14" s="443">
        <v>8</v>
      </c>
      <c r="B14" s="256"/>
      <c r="C14" s="513" t="s">
        <v>325</v>
      </c>
      <c r="D14" s="508"/>
      <c r="E14" s="617">
        <v>135.9</v>
      </c>
      <c r="F14" s="512"/>
      <c r="G14" s="13"/>
      <c r="H14" s="13"/>
    </row>
    <row r="15" spans="1:8" ht="16.5">
      <c r="A15" s="443">
        <v>9</v>
      </c>
      <c r="B15" s="256"/>
      <c r="C15" s="513" t="s">
        <v>326</v>
      </c>
      <c r="D15" s="508"/>
      <c r="E15" s="617">
        <v>120.9</v>
      </c>
      <c r="F15" s="512"/>
      <c r="G15" s="13"/>
      <c r="H15" s="13"/>
    </row>
    <row r="16" spans="1:8" ht="16.5">
      <c r="A16" s="445">
        <v>10</v>
      </c>
      <c r="B16" s="496"/>
      <c r="C16" s="514" t="s">
        <v>281</v>
      </c>
      <c r="D16" s="509"/>
      <c r="E16" s="617">
        <v>87.6</v>
      </c>
      <c r="F16" s="506"/>
      <c r="G16" s="13"/>
      <c r="H16" s="13"/>
    </row>
    <row r="17" spans="1:8" ht="27" customHeight="1">
      <c r="A17" s="585" t="s">
        <v>315</v>
      </c>
      <c r="B17" s="600"/>
      <c r="C17" s="601"/>
      <c r="D17" s="602"/>
      <c r="E17" s="619"/>
      <c r="F17" s="602"/>
      <c r="G17" s="13"/>
      <c r="H17" s="13"/>
    </row>
    <row r="18" spans="1:8" ht="16.5">
      <c r="A18" s="443">
        <v>14</v>
      </c>
      <c r="B18" s="256"/>
      <c r="C18" s="513" t="s">
        <v>265</v>
      </c>
      <c r="D18" s="508"/>
      <c r="E18" s="617">
        <v>64.8</v>
      </c>
      <c r="F18" s="512"/>
      <c r="G18" s="13"/>
      <c r="H18" s="13"/>
    </row>
    <row r="19" spans="1:8" ht="16.5">
      <c r="A19" s="443">
        <v>17</v>
      </c>
      <c r="B19" s="256"/>
      <c r="C19" s="513" t="s">
        <v>282</v>
      </c>
      <c r="D19" s="508"/>
      <c r="E19" s="617">
        <v>34.8</v>
      </c>
      <c r="F19" s="512"/>
      <c r="G19" s="13"/>
      <c r="H19" s="13"/>
    </row>
    <row r="20" spans="1:8" ht="16.5">
      <c r="A20" s="443">
        <v>22</v>
      </c>
      <c r="B20" s="256"/>
      <c r="C20" s="513" t="s">
        <v>58</v>
      </c>
      <c r="D20" s="508"/>
      <c r="E20" s="617">
        <v>19.3</v>
      </c>
      <c r="F20" s="512"/>
      <c r="G20" s="13"/>
      <c r="H20" s="13"/>
    </row>
    <row r="21" spans="1:8" ht="16.5">
      <c r="A21" s="445">
        <v>23</v>
      </c>
      <c r="B21" s="498"/>
      <c r="C21" s="514" t="s">
        <v>264</v>
      </c>
      <c r="D21" s="509"/>
      <c r="E21" s="620">
        <v>16</v>
      </c>
      <c r="F21" s="506"/>
      <c r="G21" s="13"/>
      <c r="H21" s="13"/>
    </row>
    <row r="22" spans="1:8" ht="16.5">
      <c r="A22" s="13"/>
      <c r="B22" s="13"/>
      <c r="C22" s="13"/>
      <c r="D22" s="2"/>
      <c r="E22" s="2"/>
      <c r="F22" s="4"/>
      <c r="G22" s="13"/>
      <c r="H22" s="13"/>
    </row>
    <row r="23" spans="1:8" ht="16.5">
      <c r="A23" s="13" t="s">
        <v>395</v>
      </c>
      <c r="B23" s="13"/>
      <c r="C23" s="13"/>
      <c r="D23" s="13"/>
      <c r="E23" s="13"/>
      <c r="F23" s="6"/>
      <c r="G23" s="13"/>
      <c r="H23" s="13"/>
    </row>
    <row r="24" spans="1:8" ht="12.75" customHeight="1">
      <c r="A24" s="13"/>
      <c r="B24" s="13"/>
      <c r="C24" s="13"/>
      <c r="D24" s="13"/>
      <c r="E24" s="13"/>
      <c r="F24" s="6"/>
      <c r="G24" s="13"/>
      <c r="H24" s="13"/>
    </row>
    <row r="25" spans="1:8" ht="16.5">
      <c r="A25" s="13" t="s">
        <v>396</v>
      </c>
      <c r="B25" s="13"/>
      <c r="C25" s="13"/>
      <c r="D25" s="13"/>
      <c r="E25" s="13"/>
      <c r="F25" s="6"/>
      <c r="G25" s="13"/>
      <c r="H25" s="13"/>
    </row>
    <row r="26" spans="1:8" ht="12" customHeight="1">
      <c r="A26" s="13"/>
      <c r="B26" s="13"/>
      <c r="C26" s="13"/>
      <c r="D26" s="13"/>
      <c r="E26" s="13"/>
      <c r="F26" s="6"/>
      <c r="G26" s="13"/>
      <c r="H26" s="13"/>
    </row>
    <row r="27" spans="1:8" ht="16.5">
      <c r="A27" s="13" t="s">
        <v>397</v>
      </c>
      <c r="B27" s="13"/>
      <c r="C27" s="13"/>
      <c r="D27" s="13"/>
      <c r="E27" s="13"/>
      <c r="F27" s="6"/>
      <c r="G27" s="13"/>
      <c r="H27" s="13"/>
    </row>
    <row r="28" spans="1:8" ht="12" customHeight="1">
      <c r="A28" s="13"/>
      <c r="B28" s="13"/>
      <c r="C28" s="13"/>
      <c r="D28" s="13"/>
      <c r="E28" s="13"/>
      <c r="F28" s="13"/>
      <c r="G28" s="13"/>
      <c r="H28" s="13"/>
    </row>
    <row r="29" spans="1:6" ht="16.5">
      <c r="A29" s="13" t="s">
        <v>101</v>
      </c>
      <c r="F29" s="13"/>
    </row>
    <row r="32" ht="16.5">
      <c r="N32" s="603" t="s">
        <v>298</v>
      </c>
    </row>
  </sheetData>
  <mergeCells count="2">
    <mergeCell ref="E5:F5"/>
    <mergeCell ref="E6:F6"/>
  </mergeCells>
  <printOptions/>
  <pageMargins left="0.9448818897637796" right="0" top="0.984251968503937" bottom="0.1968503937007874" header="0.5118110236220472" footer="0.3937007874015748"/>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K83"/>
  <sheetViews>
    <sheetView workbookViewId="0" topLeftCell="B26">
      <selection activeCell="K37" sqref="K37"/>
    </sheetView>
  </sheetViews>
  <sheetFormatPr defaultColWidth="9.00390625" defaultRowHeight="16.5"/>
  <cols>
    <col min="1" max="1" width="42.50390625" style="250" customWidth="1"/>
    <col min="2" max="2" width="3.375" style="250" customWidth="1"/>
    <col min="3" max="3" width="16.625" style="250" customWidth="1"/>
    <col min="4" max="4" width="19.625" style="250" customWidth="1"/>
    <col min="5" max="5" width="8.00390625" style="250" hidden="1" customWidth="1"/>
    <col min="6" max="16384" width="8.00390625" style="250" customWidth="1"/>
  </cols>
  <sheetData>
    <row r="1" spans="1:5" ht="25.5">
      <c r="A1" s="286" t="s">
        <v>285</v>
      </c>
      <c r="B1" s="2"/>
      <c r="C1" s="2"/>
      <c r="D1" s="2"/>
      <c r="E1" s="2"/>
    </row>
    <row r="2" spans="1:5" ht="15" customHeight="1">
      <c r="A2" s="286"/>
      <c r="B2" s="2"/>
      <c r="C2" s="2"/>
      <c r="D2" s="2"/>
      <c r="E2" s="2"/>
    </row>
    <row r="3" spans="1:5" ht="15.75">
      <c r="A3" s="516"/>
      <c r="B3" s="424"/>
      <c r="C3" s="517" t="s">
        <v>175</v>
      </c>
      <c r="D3" s="518" t="s">
        <v>179</v>
      </c>
      <c r="E3" s="518"/>
    </row>
    <row r="4" spans="1:5" ht="16.5" thickBot="1">
      <c r="A4" s="422"/>
      <c r="B4" s="423"/>
      <c r="C4" s="519" t="s">
        <v>176</v>
      </c>
      <c r="D4" s="725" t="s">
        <v>180</v>
      </c>
      <c r="E4" s="726"/>
    </row>
    <row r="5" spans="1:5" ht="15.75">
      <c r="A5" s="516"/>
      <c r="B5" s="424"/>
      <c r="C5" s="520"/>
      <c r="D5" s="521"/>
      <c r="E5" s="522"/>
    </row>
    <row r="6" spans="1:5" ht="18" customHeight="1">
      <c r="A6" s="523" t="s">
        <v>120</v>
      </c>
      <c r="B6" s="723"/>
      <c r="C6" s="724"/>
      <c r="D6" s="727"/>
      <c r="E6" s="2"/>
    </row>
    <row r="7" spans="1:5" ht="18" customHeight="1">
      <c r="A7" s="421" t="s">
        <v>289</v>
      </c>
      <c r="B7" s="723"/>
      <c r="C7" s="724"/>
      <c r="D7" s="727"/>
      <c r="E7" s="2"/>
    </row>
    <row r="8" spans="1:5" ht="15.75">
      <c r="A8" s="421"/>
      <c r="B8" s="723"/>
      <c r="C8" s="724"/>
      <c r="D8" s="727"/>
      <c r="E8" s="2"/>
    </row>
    <row r="9" spans="1:5" ht="16.5">
      <c r="A9" s="524" t="s">
        <v>290</v>
      </c>
      <c r="B9" s="723"/>
      <c r="C9" s="728">
        <v>149313</v>
      </c>
      <c r="D9" s="730">
        <v>149572</v>
      </c>
      <c r="E9" s="2"/>
    </row>
    <row r="10" spans="1:5" ht="12" customHeight="1">
      <c r="A10" s="525" t="s">
        <v>286</v>
      </c>
      <c r="B10" s="723"/>
      <c r="C10" s="729"/>
      <c r="D10" s="731"/>
      <c r="E10" s="2"/>
    </row>
    <row r="11" spans="1:5" ht="15.75" customHeight="1" hidden="1">
      <c r="A11" s="525"/>
      <c r="B11" s="723"/>
      <c r="C11" s="729"/>
      <c r="D11" s="731"/>
      <c r="E11" s="2"/>
    </row>
    <row r="12" spans="1:5" ht="16.5">
      <c r="A12" s="524" t="s">
        <v>291</v>
      </c>
      <c r="B12" s="723"/>
      <c r="C12" s="436" t="s">
        <v>21</v>
      </c>
      <c r="D12" s="437" t="s">
        <v>292</v>
      </c>
      <c r="E12" s="2"/>
    </row>
    <row r="13" spans="1:5" ht="12" customHeight="1">
      <c r="A13" s="525"/>
      <c r="B13" s="723"/>
      <c r="C13" s="421"/>
      <c r="D13" s="252"/>
      <c r="E13" s="2"/>
    </row>
    <row r="14" spans="1:5" ht="16.5">
      <c r="A14" s="524" t="s">
        <v>293</v>
      </c>
      <c r="B14" s="723"/>
      <c r="C14" s="436" t="s">
        <v>356</v>
      </c>
      <c r="D14" s="437" t="s">
        <v>357</v>
      </c>
      <c r="E14" s="2"/>
    </row>
    <row r="15" spans="1:5" ht="15.75">
      <c r="A15" s="525"/>
      <c r="B15" s="723"/>
      <c r="C15" s="421"/>
      <c r="D15" s="252"/>
      <c r="E15" s="2"/>
    </row>
    <row r="16" spans="1:5" ht="36" customHeight="1">
      <c r="A16" s="523" t="s">
        <v>294</v>
      </c>
      <c r="B16" s="252"/>
      <c r="C16" s="517"/>
      <c r="D16" s="518"/>
      <c r="E16" s="2"/>
    </row>
    <row r="17" spans="1:5" ht="15.75" customHeight="1">
      <c r="A17" s="523"/>
      <c r="B17" s="252"/>
      <c r="C17" s="517"/>
      <c r="D17" s="518"/>
      <c r="E17" s="2"/>
    </row>
    <row r="18" spans="1:5" ht="16.5">
      <c r="A18" s="524" t="s">
        <v>295</v>
      </c>
      <c r="B18" s="723"/>
      <c r="C18" s="728">
        <v>25273</v>
      </c>
      <c r="D18" s="730">
        <v>23778</v>
      </c>
      <c r="E18" s="2"/>
    </row>
    <row r="19" spans="1:5" ht="12" customHeight="1">
      <c r="A19" s="526"/>
      <c r="B19" s="723"/>
      <c r="C19" s="729"/>
      <c r="D19" s="731"/>
      <c r="E19" s="2"/>
    </row>
    <row r="20" spans="1:5" ht="15.75" customHeight="1" hidden="1">
      <c r="A20" s="525"/>
      <c r="B20" s="723"/>
      <c r="C20" s="729"/>
      <c r="D20" s="731"/>
      <c r="E20" s="2"/>
    </row>
    <row r="21" spans="1:5" ht="16.5">
      <c r="A21" s="524" t="s">
        <v>291</v>
      </c>
      <c r="B21" s="723"/>
      <c r="C21" s="436" t="s">
        <v>22</v>
      </c>
      <c r="D21" s="437" t="s">
        <v>296</v>
      </c>
      <c r="E21" s="2"/>
    </row>
    <row r="22" spans="1:5" ht="12" customHeight="1">
      <c r="A22" s="252"/>
      <c r="B22" s="723"/>
      <c r="C22" s="421"/>
      <c r="D22" s="252"/>
      <c r="E22" s="2"/>
    </row>
    <row r="23" spans="1:5" ht="16.5">
      <c r="A23" s="524" t="s">
        <v>293</v>
      </c>
      <c r="B23" s="723"/>
      <c r="C23" s="436" t="s">
        <v>283</v>
      </c>
      <c r="D23" s="437" t="s">
        <v>297</v>
      </c>
      <c r="E23" s="2"/>
    </row>
    <row r="24" spans="1:5" ht="15.75">
      <c r="A24" s="252"/>
      <c r="B24" s="723"/>
      <c r="C24" s="421"/>
      <c r="D24" s="252"/>
      <c r="E24" s="2"/>
    </row>
    <row r="25" spans="1:5" ht="18" customHeight="1">
      <c r="A25" s="523" t="s">
        <v>287</v>
      </c>
      <c r="B25" s="723"/>
      <c r="C25" s="724"/>
      <c r="D25" s="727"/>
      <c r="E25" s="2"/>
    </row>
    <row r="26" spans="1:5" ht="18" customHeight="1">
      <c r="A26" s="421" t="s">
        <v>289</v>
      </c>
      <c r="B26" s="723"/>
      <c r="C26" s="724"/>
      <c r="D26" s="727"/>
      <c r="E26" s="2"/>
    </row>
    <row r="27" spans="1:5" ht="15.75">
      <c r="A27" s="421"/>
      <c r="B27" s="252"/>
      <c r="C27" s="517"/>
      <c r="D27" s="518"/>
      <c r="E27" s="2"/>
    </row>
    <row r="28" spans="1:5" ht="16.5">
      <c r="A28" s="524" t="s">
        <v>295</v>
      </c>
      <c r="B28" s="723"/>
      <c r="C28" s="729">
        <v>347</v>
      </c>
      <c r="D28" s="731">
        <v>413</v>
      </c>
      <c r="E28" s="2"/>
    </row>
    <row r="29" spans="1:5" ht="12" customHeight="1">
      <c r="A29" s="526"/>
      <c r="B29" s="723"/>
      <c r="C29" s="729"/>
      <c r="D29" s="731"/>
      <c r="E29" s="2"/>
    </row>
    <row r="30" spans="1:5" ht="15.75" customHeight="1" hidden="1">
      <c r="A30" s="525"/>
      <c r="B30" s="723"/>
      <c r="C30" s="729"/>
      <c r="D30" s="731"/>
      <c r="E30" s="2"/>
    </row>
    <row r="31" spans="1:5" ht="16.5">
      <c r="A31" s="524" t="s">
        <v>291</v>
      </c>
      <c r="B31" s="723"/>
      <c r="C31" s="436" t="s">
        <v>398</v>
      </c>
      <c r="D31" s="437" t="s">
        <v>358</v>
      </c>
      <c r="E31" s="2"/>
    </row>
    <row r="32" spans="1:5" ht="12" customHeight="1">
      <c r="A32" s="252"/>
      <c r="B32" s="723"/>
      <c r="C32" s="421"/>
      <c r="D32" s="252"/>
      <c r="E32" s="2"/>
    </row>
    <row r="33" spans="1:5" ht="16.5">
      <c r="A33" s="524" t="s">
        <v>293</v>
      </c>
      <c r="B33" s="252"/>
      <c r="C33" s="436" t="s">
        <v>359</v>
      </c>
      <c r="D33" s="437" t="s">
        <v>360</v>
      </c>
      <c r="E33" s="2"/>
    </row>
    <row r="34" spans="1:5" ht="15.75">
      <c r="A34" s="2"/>
      <c r="B34" s="2"/>
      <c r="C34" s="184"/>
      <c r="D34" s="2"/>
      <c r="E34" s="2"/>
    </row>
    <row r="35" spans="1:5" ht="15.75">
      <c r="A35" s="2"/>
      <c r="B35" s="2"/>
      <c r="C35" s="184"/>
      <c r="D35" s="2"/>
      <c r="E35" s="2"/>
    </row>
    <row r="36" spans="1:11" ht="15.75">
      <c r="A36" s="2"/>
      <c r="B36" s="2"/>
      <c r="C36" s="184"/>
      <c r="D36" s="2"/>
      <c r="E36" s="2"/>
      <c r="K36" s="165" t="s">
        <v>306</v>
      </c>
    </row>
    <row r="37" spans="1:5" ht="15.75">
      <c r="A37" s="2"/>
      <c r="B37" s="2"/>
      <c r="C37" s="184"/>
      <c r="D37" s="2"/>
      <c r="E37" s="2"/>
    </row>
    <row r="38" spans="1:5" ht="15.75">
      <c r="A38" s="2"/>
      <c r="B38" s="2"/>
      <c r="C38" s="184"/>
      <c r="D38" s="2"/>
      <c r="E38" s="2"/>
    </row>
    <row r="39" spans="1:5" ht="15.75">
      <c r="A39" s="2"/>
      <c r="B39" s="2"/>
      <c r="C39" s="184"/>
      <c r="D39" s="2"/>
      <c r="E39" s="2"/>
    </row>
    <row r="40" spans="1:5" ht="15.75">
      <c r="A40" s="2"/>
      <c r="B40" s="2"/>
      <c r="C40" s="184"/>
      <c r="D40" s="2"/>
      <c r="E40" s="2"/>
    </row>
    <row r="41" spans="1:5" ht="15.75">
      <c r="A41" s="2"/>
      <c r="B41" s="2"/>
      <c r="C41" s="184"/>
      <c r="D41" s="2"/>
      <c r="E41" s="2"/>
    </row>
    <row r="42" spans="1:5" ht="15.75">
      <c r="A42" s="2"/>
      <c r="B42" s="2"/>
      <c r="C42" s="184"/>
      <c r="D42" s="2"/>
      <c r="E42" s="2"/>
    </row>
    <row r="43" spans="1:5" ht="15.75">
      <c r="A43" s="2"/>
      <c r="B43" s="2"/>
      <c r="C43" s="184"/>
      <c r="D43" s="2"/>
      <c r="E43" s="2"/>
    </row>
    <row r="44" spans="1:5" ht="15.75">
      <c r="A44" s="2"/>
      <c r="B44" s="2"/>
      <c r="C44" s="184"/>
      <c r="D44" s="2"/>
      <c r="E44" s="2"/>
    </row>
    <row r="45" spans="1:5" ht="15.75">
      <c r="A45" s="2"/>
      <c r="B45" s="2"/>
      <c r="C45" s="184"/>
      <c r="D45" s="2"/>
      <c r="E45" s="2"/>
    </row>
    <row r="46" spans="1:5" ht="15.75">
      <c r="A46" s="2"/>
      <c r="B46" s="2"/>
      <c r="C46" s="184"/>
      <c r="D46" s="2"/>
      <c r="E46" s="2"/>
    </row>
    <row r="47" spans="1:5" ht="15.75">
      <c r="A47" s="2"/>
      <c r="B47" s="2"/>
      <c r="C47" s="184"/>
      <c r="D47" s="2"/>
      <c r="E47" s="2"/>
    </row>
    <row r="48" spans="1:5" ht="15.75">
      <c r="A48" s="2"/>
      <c r="B48" s="2"/>
      <c r="C48" s="184"/>
      <c r="D48" s="2"/>
      <c r="E48" s="2"/>
    </row>
    <row r="49" spans="1:5" ht="15.75">
      <c r="A49" s="2"/>
      <c r="B49" s="2"/>
      <c r="C49" s="184"/>
      <c r="D49" s="2"/>
      <c r="E49" s="2"/>
    </row>
    <row r="50" spans="1:5" ht="15.75">
      <c r="A50" s="2"/>
      <c r="B50" s="2"/>
      <c r="C50" s="184"/>
      <c r="D50" s="2"/>
      <c r="E50" s="2"/>
    </row>
    <row r="51" spans="1:5" ht="15.75" customHeight="1">
      <c r="A51" s="732"/>
      <c r="B51" s="733"/>
      <c r="C51" s="745"/>
      <c r="D51" s="745"/>
      <c r="E51" s="745"/>
    </row>
    <row r="52" spans="1:5" ht="15.75" customHeight="1">
      <c r="A52" s="732"/>
      <c r="B52" s="733"/>
      <c r="C52" s="7"/>
      <c r="D52" s="289"/>
      <c r="E52" s="289"/>
    </row>
    <row r="53" spans="1:5" ht="15">
      <c r="A53" s="732"/>
      <c r="B53" s="733"/>
      <c r="C53" s="515"/>
      <c r="D53" s="741"/>
      <c r="E53" s="742"/>
    </row>
    <row r="54" spans="1:5" ht="15">
      <c r="A54" s="288"/>
      <c r="B54" s="281"/>
      <c r="C54" s="7"/>
      <c r="D54" s="289"/>
      <c r="E54" s="289"/>
    </row>
    <row r="55" spans="1:5" ht="15.75">
      <c r="A55" s="246"/>
      <c r="B55" s="734"/>
      <c r="C55" s="735"/>
      <c r="D55" s="743"/>
      <c r="E55" s="743"/>
    </row>
    <row r="56" spans="2:5" ht="12.75" customHeight="1">
      <c r="B56" s="734"/>
      <c r="C56" s="735"/>
      <c r="D56" s="743"/>
      <c r="E56" s="743"/>
    </row>
    <row r="57" spans="1:5" ht="15">
      <c r="A57" s="243"/>
      <c r="B57" s="243"/>
      <c r="C57" s="244"/>
      <c r="D57" s="245"/>
      <c r="E57" s="245"/>
    </row>
    <row r="58" spans="1:5" ht="30" customHeight="1">
      <c r="A58" s="246"/>
      <c r="B58" s="733"/>
      <c r="C58" s="737"/>
      <c r="D58" s="721"/>
      <c r="E58" s="721"/>
    </row>
    <row r="59" spans="2:5" ht="18.75" customHeight="1">
      <c r="B59" s="733"/>
      <c r="C59" s="737"/>
      <c r="D59" s="721"/>
      <c r="E59" s="721"/>
    </row>
    <row r="60" spans="1:5" ht="14.25" customHeight="1">
      <c r="A60" s="242"/>
      <c r="B60" s="734"/>
      <c r="C60" s="736"/>
      <c r="D60" s="720"/>
      <c r="E60" s="720"/>
    </row>
    <row r="61" spans="1:5" ht="15.75">
      <c r="A61" s="246"/>
      <c r="B61" s="734"/>
      <c r="C61" s="736"/>
      <c r="D61" s="720"/>
      <c r="E61" s="720"/>
    </row>
    <row r="62" spans="1:5" ht="15.75">
      <c r="A62" s="246"/>
      <c r="B62" s="243"/>
      <c r="C62" s="244"/>
      <c r="D62" s="245"/>
      <c r="E62" s="245"/>
    </row>
    <row r="63" spans="1:5" ht="15">
      <c r="A63" s="249"/>
      <c r="B63" s="734"/>
      <c r="C63" s="739"/>
      <c r="D63" s="722"/>
      <c r="E63" s="722"/>
    </row>
    <row r="64" spans="1:5" ht="15">
      <c r="A64" s="247"/>
      <c r="B64" s="734"/>
      <c r="C64" s="739"/>
      <c r="D64" s="722"/>
      <c r="E64" s="722"/>
    </row>
    <row r="65" spans="1:5" ht="15">
      <c r="A65" s="249"/>
      <c r="B65" s="734"/>
      <c r="C65" s="739"/>
      <c r="D65" s="722"/>
      <c r="E65" s="722"/>
    </row>
    <row r="66" spans="2:5" ht="12.75" customHeight="1">
      <c r="B66" s="734"/>
      <c r="C66" s="739"/>
      <c r="D66" s="722"/>
      <c r="E66" s="722"/>
    </row>
    <row r="67" spans="1:5" ht="15.75" customHeight="1">
      <c r="A67" s="249"/>
      <c r="B67" s="734"/>
      <c r="C67" s="313"/>
      <c r="D67" s="416"/>
      <c r="E67" s="416"/>
    </row>
    <row r="68" spans="1:5" ht="15.75">
      <c r="A68" s="252"/>
      <c r="B68" s="734"/>
      <c r="C68" s="251"/>
      <c r="D68" s="720"/>
      <c r="E68" s="720"/>
    </row>
    <row r="69" spans="2:5" ht="15.75">
      <c r="B69" s="2"/>
      <c r="C69" s="2"/>
      <c r="E69" s="2"/>
    </row>
    <row r="70" spans="1:5" ht="15.75">
      <c r="A70" s="242"/>
      <c r="B70" s="243"/>
      <c r="C70" s="244"/>
      <c r="D70" s="245"/>
      <c r="E70" s="248"/>
    </row>
    <row r="71" spans="1:5" ht="14.25" customHeight="1">
      <c r="A71" s="246"/>
      <c r="B71" s="734"/>
      <c r="C71" s="736"/>
      <c r="D71" s="720"/>
      <c r="E71" s="744"/>
    </row>
    <row r="72" spans="2:5" ht="15" customHeight="1">
      <c r="B72" s="734"/>
      <c r="C72" s="736"/>
      <c r="D72" s="720"/>
      <c r="E72" s="744"/>
    </row>
    <row r="73" spans="1:5" ht="14.25" customHeight="1">
      <c r="A73" s="249"/>
      <c r="B73" s="243"/>
      <c r="C73" s="244"/>
      <c r="D73" s="245"/>
      <c r="E73" s="248"/>
    </row>
    <row r="74" spans="2:5" ht="15" customHeight="1">
      <c r="B74" s="243"/>
      <c r="C74" s="251"/>
      <c r="D74" s="417"/>
      <c r="E74" s="248"/>
    </row>
    <row r="75" spans="1:5" ht="15" customHeight="1">
      <c r="A75" s="249"/>
      <c r="B75" s="734"/>
      <c r="C75" s="738"/>
      <c r="D75" s="740"/>
      <c r="E75" s="744"/>
    </row>
    <row r="76" spans="1:5" ht="15" customHeight="1">
      <c r="A76" s="253"/>
      <c r="B76" s="734"/>
      <c r="C76" s="738"/>
      <c r="D76" s="740"/>
      <c r="E76" s="744"/>
    </row>
    <row r="77" spans="1:5" ht="15" customHeight="1">
      <c r="A77" s="253"/>
      <c r="B77" s="243"/>
      <c r="C77" s="287"/>
      <c r="D77" s="415"/>
      <c r="E77" s="248"/>
    </row>
    <row r="78" spans="1:5" ht="15" customHeight="1">
      <c r="A78" s="249"/>
      <c r="B78" s="734"/>
      <c r="C78" s="244"/>
      <c r="D78" s="245"/>
      <c r="E78" s="744"/>
    </row>
    <row r="79" spans="1:5" ht="15">
      <c r="A79" s="249"/>
      <c r="B79" s="734"/>
      <c r="E79" s="744"/>
    </row>
    <row r="80" spans="1:5" ht="15" customHeight="1">
      <c r="A80" s="249"/>
      <c r="B80" s="734"/>
      <c r="C80" s="738"/>
      <c r="D80" s="740"/>
      <c r="E80" s="744"/>
    </row>
    <row r="81" spans="2:5" ht="15" customHeight="1">
      <c r="B81" s="734"/>
      <c r="C81" s="739"/>
      <c r="D81" s="722"/>
      <c r="E81" s="744"/>
    </row>
    <row r="82" spans="1:5" ht="15.75">
      <c r="A82" s="2"/>
      <c r="B82" s="734"/>
      <c r="C82" s="739"/>
      <c r="D82" s="722"/>
      <c r="E82" s="744"/>
    </row>
    <row r="83" spans="2:5" ht="15.75">
      <c r="B83" s="2"/>
      <c r="C83" s="2"/>
      <c r="E83" s="2"/>
    </row>
  </sheetData>
  <mergeCells count="61">
    <mergeCell ref="E80:E82"/>
    <mergeCell ref="C51:E51"/>
    <mergeCell ref="B78:B79"/>
    <mergeCell ref="E78:E79"/>
    <mergeCell ref="D71:D72"/>
    <mergeCell ref="E71:E72"/>
    <mergeCell ref="B65:B66"/>
    <mergeCell ref="C65:C66"/>
    <mergeCell ref="C63:C64"/>
    <mergeCell ref="B80:B82"/>
    <mergeCell ref="C80:C82"/>
    <mergeCell ref="D80:D82"/>
    <mergeCell ref="C71:C72"/>
    <mergeCell ref="D53:E53"/>
    <mergeCell ref="D55:D56"/>
    <mergeCell ref="E55:E56"/>
    <mergeCell ref="D58:D59"/>
    <mergeCell ref="E75:E76"/>
    <mergeCell ref="D75:D76"/>
    <mergeCell ref="C75:C76"/>
    <mergeCell ref="C55:C56"/>
    <mergeCell ref="B60:B61"/>
    <mergeCell ref="C60:C61"/>
    <mergeCell ref="B58:B59"/>
    <mergeCell ref="C58:C59"/>
    <mergeCell ref="B31:B32"/>
    <mergeCell ref="A51:A53"/>
    <mergeCell ref="B51:B53"/>
    <mergeCell ref="B75:B76"/>
    <mergeCell ref="B67:B68"/>
    <mergeCell ref="B71:B72"/>
    <mergeCell ref="B63:B64"/>
    <mergeCell ref="B55:B56"/>
    <mergeCell ref="B25:B26"/>
    <mergeCell ref="C25:C26"/>
    <mergeCell ref="D25:D26"/>
    <mergeCell ref="B28:B30"/>
    <mergeCell ref="C28:C30"/>
    <mergeCell ref="D28:D30"/>
    <mergeCell ref="B9:B11"/>
    <mergeCell ref="C9:C11"/>
    <mergeCell ref="D9:D11"/>
    <mergeCell ref="B23:B24"/>
    <mergeCell ref="B12:B13"/>
    <mergeCell ref="B14:B15"/>
    <mergeCell ref="B18:B20"/>
    <mergeCell ref="C18:C20"/>
    <mergeCell ref="D18:D20"/>
    <mergeCell ref="B21:B22"/>
    <mergeCell ref="B6:B8"/>
    <mergeCell ref="C6:C8"/>
    <mergeCell ref="D4:E4"/>
    <mergeCell ref="D6:D8"/>
    <mergeCell ref="D68:E68"/>
    <mergeCell ref="E58:E59"/>
    <mergeCell ref="D65:D66"/>
    <mergeCell ref="E65:E66"/>
    <mergeCell ref="D60:D61"/>
    <mergeCell ref="E60:E61"/>
    <mergeCell ref="D63:D64"/>
    <mergeCell ref="E63:E64"/>
  </mergeCells>
  <printOptions/>
  <pageMargins left="0.9448818897637796" right="0" top="0.7086614173228347" bottom="0.1968503937007874" header="0.3937007874015748" footer="0.3937007874015748"/>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J32"/>
  <sheetViews>
    <sheetView workbookViewId="0" topLeftCell="B10">
      <selection activeCell="J32" sqref="J32"/>
    </sheetView>
  </sheetViews>
  <sheetFormatPr defaultColWidth="9.00390625" defaultRowHeight="16.5"/>
  <cols>
    <col min="1" max="1" width="52.625" style="250" customWidth="1"/>
    <col min="2" max="2" width="3.375" style="250" customWidth="1"/>
    <col min="3" max="3" width="15.375" style="250" customWidth="1"/>
    <col min="4" max="4" width="19.00390625" style="250" customWidth="1"/>
    <col min="5" max="5" width="8.00390625" style="250" hidden="1" customWidth="1"/>
    <col min="6" max="10" width="8.00390625" style="250" customWidth="1"/>
    <col min="11" max="11" width="6.125" style="250" customWidth="1"/>
    <col min="12" max="16384" width="8.00390625" style="250" customWidth="1"/>
  </cols>
  <sheetData>
    <row r="1" spans="1:5" ht="25.5">
      <c r="A1" s="286" t="s">
        <v>119</v>
      </c>
      <c r="B1" s="2"/>
      <c r="C1" s="2"/>
      <c r="D1" s="2"/>
      <c r="E1" s="2"/>
    </row>
    <row r="2" spans="1:5" ht="15.75" customHeight="1">
      <c r="A2" s="753"/>
      <c r="B2" s="723"/>
      <c r="C2" s="756"/>
      <c r="D2" s="756"/>
      <c r="E2" s="756"/>
    </row>
    <row r="3" spans="1:5" ht="15.75" customHeight="1">
      <c r="A3" s="753"/>
      <c r="B3" s="723"/>
      <c r="C3" s="517" t="s">
        <v>175</v>
      </c>
      <c r="D3" s="518" t="s">
        <v>179</v>
      </c>
      <c r="E3" s="518"/>
    </row>
    <row r="4" spans="1:5" ht="16.5" thickBot="1">
      <c r="A4" s="754"/>
      <c r="B4" s="755"/>
      <c r="C4" s="519" t="s">
        <v>176</v>
      </c>
      <c r="D4" s="725" t="s">
        <v>180</v>
      </c>
      <c r="E4" s="726"/>
    </row>
    <row r="5" spans="1:5" ht="15.75">
      <c r="A5" s="516"/>
      <c r="B5" s="424"/>
      <c r="C5" s="527"/>
      <c r="D5" s="528"/>
      <c r="E5" s="522"/>
    </row>
    <row r="6" spans="1:5" ht="32.25">
      <c r="A6" s="421" t="s">
        <v>364</v>
      </c>
      <c r="B6" s="723"/>
      <c r="C6" s="747">
        <v>0.9979</v>
      </c>
      <c r="D6" s="750">
        <v>0.997</v>
      </c>
      <c r="E6" s="750">
        <v>0.997</v>
      </c>
    </row>
    <row r="7" spans="1:5" ht="12.75" customHeight="1">
      <c r="A7" s="526"/>
      <c r="B7" s="723"/>
      <c r="C7" s="747"/>
      <c r="D7" s="750"/>
      <c r="E7" s="750"/>
    </row>
    <row r="8" spans="1:5" ht="15.75">
      <c r="A8" s="252"/>
      <c r="B8" s="252"/>
      <c r="C8" s="517"/>
      <c r="D8" s="518"/>
      <c r="E8" s="518"/>
    </row>
    <row r="9" spans="1:5" ht="33" customHeight="1">
      <c r="A9" s="421" t="s">
        <v>365</v>
      </c>
      <c r="B9" s="746"/>
      <c r="C9" s="751">
        <v>0.9998</v>
      </c>
      <c r="D9" s="748">
        <v>0.9998</v>
      </c>
      <c r="E9" s="748">
        <v>0.9998</v>
      </c>
    </row>
    <row r="10" spans="1:5" ht="18.75" customHeight="1">
      <c r="A10" s="526"/>
      <c r="B10" s="746"/>
      <c r="C10" s="751"/>
      <c r="D10" s="748"/>
      <c r="E10" s="748"/>
    </row>
    <row r="11" spans="1:5" ht="14.25" customHeight="1">
      <c r="A11" s="421"/>
      <c r="B11" s="723"/>
      <c r="C11" s="724"/>
      <c r="D11" s="727"/>
      <c r="E11" s="727"/>
    </row>
    <row r="12" spans="1:5" ht="18" customHeight="1">
      <c r="A12" s="421" t="s">
        <v>399</v>
      </c>
      <c r="B12" s="723"/>
      <c r="C12" s="724"/>
      <c r="D12" s="727"/>
      <c r="E12" s="727"/>
    </row>
    <row r="13" spans="1:5" ht="16.5">
      <c r="A13" s="523"/>
      <c r="B13" s="252"/>
      <c r="C13" s="517"/>
      <c r="D13" s="518"/>
      <c r="E13" s="518"/>
    </row>
    <row r="14" spans="1:5" ht="16.5">
      <c r="A14" s="524" t="s">
        <v>299</v>
      </c>
      <c r="B14" s="723"/>
      <c r="C14" s="729">
        <v>8</v>
      </c>
      <c r="D14" s="731">
        <v>9</v>
      </c>
      <c r="E14" s="731">
        <v>9</v>
      </c>
    </row>
    <row r="15" spans="1:5" ht="12" customHeight="1">
      <c r="A15" s="525"/>
      <c r="B15" s="723"/>
      <c r="C15" s="729"/>
      <c r="D15" s="731"/>
      <c r="E15" s="731"/>
    </row>
    <row r="16" spans="1:5" ht="16.5">
      <c r="A16" s="524" t="s">
        <v>300</v>
      </c>
      <c r="B16" s="723"/>
      <c r="C16" s="729">
        <v>8</v>
      </c>
      <c r="D16" s="731">
        <v>10</v>
      </c>
      <c r="E16" s="731">
        <v>10</v>
      </c>
    </row>
    <row r="17" spans="1:5" ht="12" customHeight="1">
      <c r="A17" s="526"/>
      <c r="B17" s="723"/>
      <c r="C17" s="729"/>
      <c r="D17" s="731"/>
      <c r="E17" s="731"/>
    </row>
    <row r="18" spans="1:5" ht="15.75" customHeight="1">
      <c r="A18" s="524" t="s">
        <v>301</v>
      </c>
      <c r="B18" s="252"/>
      <c r="C18" s="436" t="s">
        <v>23</v>
      </c>
      <c r="D18" s="437" t="s">
        <v>302</v>
      </c>
      <c r="E18" s="437" t="s">
        <v>302</v>
      </c>
    </row>
    <row r="19" spans="1:5" ht="16.5" thickBot="1">
      <c r="A19" s="422"/>
      <c r="B19" s="423"/>
      <c r="C19" s="529"/>
      <c r="D19" s="438"/>
      <c r="E19" s="248"/>
    </row>
    <row r="20" spans="1:5" ht="15.75">
      <c r="A20" s="421"/>
      <c r="B20" s="252"/>
      <c r="C20" s="517"/>
      <c r="D20" s="518"/>
      <c r="E20" s="248"/>
    </row>
    <row r="21" spans="1:5" ht="18" customHeight="1">
      <c r="A21" s="523" t="s">
        <v>94</v>
      </c>
      <c r="B21" s="723"/>
      <c r="C21" s="724"/>
      <c r="D21" s="727" t="s">
        <v>93</v>
      </c>
      <c r="E21" s="744"/>
    </row>
    <row r="22" spans="1:5" ht="15" customHeight="1">
      <c r="A22" s="421"/>
      <c r="B22" s="723"/>
      <c r="C22" s="724"/>
      <c r="D22" s="727"/>
      <c r="E22" s="744"/>
    </row>
    <row r="23" spans="1:5" ht="16.5" customHeight="1">
      <c r="A23" s="524" t="s">
        <v>303</v>
      </c>
      <c r="B23" s="252"/>
      <c r="C23" s="517" t="s">
        <v>284</v>
      </c>
      <c r="D23" s="518" t="s">
        <v>304</v>
      </c>
      <c r="E23" s="248"/>
    </row>
    <row r="24" spans="1:5" ht="12" customHeight="1">
      <c r="A24" s="526"/>
      <c r="B24" s="252"/>
      <c r="C24" s="421"/>
      <c r="D24" s="252"/>
      <c r="E24" s="248"/>
    </row>
    <row r="25" spans="1:5" ht="16.5" customHeight="1">
      <c r="A25" s="524" t="s">
        <v>363</v>
      </c>
      <c r="B25" s="252"/>
      <c r="C25" s="425">
        <v>0.5504</v>
      </c>
      <c r="D25" s="530">
        <v>0.6071</v>
      </c>
      <c r="E25" s="248"/>
    </row>
    <row r="26" spans="1:5" ht="12" customHeight="1">
      <c r="A26" s="531"/>
      <c r="B26" s="252"/>
      <c r="C26" s="425"/>
      <c r="D26" s="530"/>
      <c r="E26" s="248"/>
    </row>
    <row r="27" spans="1:5" ht="16.5" customHeight="1">
      <c r="A27" s="524" t="s">
        <v>291</v>
      </c>
      <c r="B27" s="723"/>
      <c r="C27" s="517" t="s">
        <v>24</v>
      </c>
      <c r="D27" s="518" t="s">
        <v>305</v>
      </c>
      <c r="E27" s="744"/>
    </row>
    <row r="28" spans="1:5" ht="12" customHeight="1">
      <c r="A28" s="524"/>
      <c r="B28" s="723"/>
      <c r="C28" s="526"/>
      <c r="D28" s="526"/>
      <c r="E28" s="744"/>
    </row>
    <row r="29" spans="1:5" ht="16.5" customHeight="1">
      <c r="A29" s="524" t="s">
        <v>407</v>
      </c>
      <c r="B29" s="723"/>
      <c r="C29" s="749">
        <v>0.3454</v>
      </c>
      <c r="D29" s="752">
        <v>0.3446</v>
      </c>
      <c r="E29" s="744"/>
    </row>
    <row r="30" spans="1:5" ht="15" customHeight="1">
      <c r="A30" s="526"/>
      <c r="B30" s="723"/>
      <c r="C30" s="729"/>
      <c r="D30" s="731"/>
      <c r="E30" s="744"/>
    </row>
    <row r="31" spans="1:5" ht="15.75">
      <c r="A31" s="2"/>
      <c r="B31" s="723"/>
      <c r="C31" s="729"/>
      <c r="D31" s="731"/>
      <c r="E31" s="744"/>
    </row>
    <row r="32" spans="2:10" ht="15.75">
      <c r="B32" s="2"/>
      <c r="C32" s="2"/>
      <c r="E32" s="2"/>
      <c r="J32" s="165" t="s">
        <v>350</v>
      </c>
    </row>
  </sheetData>
  <mergeCells count="34">
    <mergeCell ref="D29:D31"/>
    <mergeCell ref="C21:C22"/>
    <mergeCell ref="B29:B31"/>
    <mergeCell ref="A2:A4"/>
    <mergeCell ref="B2:B4"/>
    <mergeCell ref="B21:B22"/>
    <mergeCell ref="B14:B15"/>
    <mergeCell ref="B6:B7"/>
    <mergeCell ref="B11:B12"/>
    <mergeCell ref="C2:E2"/>
    <mergeCell ref="E29:E31"/>
    <mergeCell ref="C6:C7"/>
    <mergeCell ref="E9:E10"/>
    <mergeCell ref="D16:D17"/>
    <mergeCell ref="C29:C31"/>
    <mergeCell ref="D6:D7"/>
    <mergeCell ref="E6:E7"/>
    <mergeCell ref="D9:D10"/>
    <mergeCell ref="C11:C12"/>
    <mergeCell ref="C9:C10"/>
    <mergeCell ref="B27:B28"/>
    <mergeCell ref="E27:E28"/>
    <mergeCell ref="D21:D22"/>
    <mergeCell ref="E21:E22"/>
    <mergeCell ref="B16:B17"/>
    <mergeCell ref="C16:C17"/>
    <mergeCell ref="C14:C15"/>
    <mergeCell ref="D4:E4"/>
    <mergeCell ref="B9:B10"/>
    <mergeCell ref="E16:E17"/>
    <mergeCell ref="D11:D12"/>
    <mergeCell ref="E11:E12"/>
    <mergeCell ref="D14:D15"/>
    <mergeCell ref="E14:E15"/>
  </mergeCells>
  <printOptions/>
  <pageMargins left="0.9448818897637796" right="0" top="0.7086614173228347" bottom="0.1968503937007874" header="0.3937007874015748" footer="0.3937007874015748"/>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O39"/>
  <sheetViews>
    <sheetView zoomScale="90" zoomScaleNormal="90" workbookViewId="0" topLeftCell="B12">
      <selection activeCell="C18" sqref="C18"/>
    </sheetView>
  </sheetViews>
  <sheetFormatPr defaultColWidth="9.00390625" defaultRowHeight="16.5"/>
  <cols>
    <col min="1" max="1" width="23.25390625" style="2" customWidth="1"/>
    <col min="2" max="2" width="6.375" style="2" customWidth="1"/>
    <col min="3" max="3" width="11.875" style="2" customWidth="1"/>
    <col min="4" max="4" width="2.00390625" style="2" customWidth="1"/>
    <col min="5" max="5" width="11.375" style="2" customWidth="1"/>
    <col min="6" max="6" width="7.00390625" style="2" customWidth="1"/>
    <col min="7" max="7" width="11.75390625" style="2" customWidth="1"/>
    <col min="8" max="8" width="2.00390625" style="2" customWidth="1"/>
    <col min="9" max="9" width="11.00390625" style="2" customWidth="1"/>
    <col min="10" max="10" width="5.50390625" style="2" customWidth="1"/>
    <col min="11" max="11" width="11.00390625" style="2" customWidth="1"/>
    <col min="12" max="12" width="3.625" style="2" customWidth="1"/>
    <col min="13" max="13" width="11.125" style="2" customWidth="1"/>
    <col min="14" max="14" width="6.375" style="2" customWidth="1"/>
    <col min="15" max="16384" width="9.00390625" style="2" customWidth="1"/>
  </cols>
  <sheetData>
    <row r="1" spans="1:2" ht="25.5">
      <c r="A1" s="260" t="s">
        <v>26</v>
      </c>
      <c r="B1" s="260"/>
    </row>
    <row r="2" spans="1:2" ht="19.5">
      <c r="A2" s="304"/>
      <c r="B2" s="304"/>
    </row>
    <row r="3" spans="1:2" ht="25.5">
      <c r="A3" s="260"/>
      <c r="B3" s="260"/>
    </row>
    <row r="4" spans="3:13" ht="17.25" customHeight="1">
      <c r="C4" s="709" t="s">
        <v>27</v>
      </c>
      <c r="D4" s="709"/>
      <c r="E4" s="709"/>
      <c r="G4" s="709" t="s">
        <v>28</v>
      </c>
      <c r="H4" s="709"/>
      <c r="I4" s="709"/>
      <c r="K4" s="709"/>
      <c r="L4" s="709"/>
      <c r="M4" s="709"/>
    </row>
    <row r="5" spans="3:13" ht="15.75">
      <c r="C5" s="758" t="s">
        <v>185</v>
      </c>
      <c r="D5" s="758"/>
      <c r="E5" s="758"/>
      <c r="G5" s="758" t="s">
        <v>185</v>
      </c>
      <c r="H5" s="758"/>
      <c r="I5" s="758"/>
      <c r="K5" s="758"/>
      <c r="L5" s="758"/>
      <c r="M5" s="758"/>
    </row>
    <row r="6" spans="1:13" s="6" customFormat="1" ht="15.75">
      <c r="A6" s="16"/>
      <c r="B6" s="16"/>
      <c r="C6" s="537">
        <v>38702</v>
      </c>
      <c r="D6" s="16"/>
      <c r="E6" s="537" t="s">
        <v>170</v>
      </c>
      <c r="F6" s="16"/>
      <c r="G6" s="537">
        <v>38702</v>
      </c>
      <c r="H6" s="16"/>
      <c r="I6" s="537" t="s">
        <v>170</v>
      </c>
      <c r="J6" s="178"/>
      <c r="K6" s="532"/>
      <c r="L6" s="4"/>
      <c r="M6" s="532"/>
    </row>
    <row r="7" spans="1:13" s="6" customFormat="1" ht="15.75" customHeight="1">
      <c r="A7" s="16"/>
      <c r="B7" s="16"/>
      <c r="C7" s="527"/>
      <c r="D7" s="527"/>
      <c r="E7" s="527"/>
      <c r="F7" s="17"/>
      <c r="G7" s="527"/>
      <c r="H7" s="527"/>
      <c r="I7" s="527"/>
      <c r="J7" s="17"/>
      <c r="K7" s="7"/>
      <c r="L7" s="7"/>
      <c r="M7" s="7"/>
    </row>
    <row r="8" spans="1:13" s="6" customFormat="1" ht="8.25" customHeight="1">
      <c r="A8" s="2"/>
      <c r="B8" s="2"/>
      <c r="C8" s="2"/>
      <c r="D8" s="2"/>
      <c r="E8" s="2"/>
      <c r="F8" s="2"/>
      <c r="G8" s="2"/>
      <c r="H8" s="2"/>
      <c r="I8" s="2"/>
      <c r="J8" s="16"/>
      <c r="K8" s="4"/>
      <c r="L8" s="4"/>
      <c r="M8" s="4"/>
    </row>
    <row r="9" spans="1:13" s="9" customFormat="1" ht="19.5">
      <c r="A9" s="87" t="s">
        <v>307</v>
      </c>
      <c r="B9" s="536"/>
      <c r="C9" s="85">
        <v>467</v>
      </c>
      <c r="D9" s="85"/>
      <c r="E9" s="85">
        <v>490</v>
      </c>
      <c r="F9" s="85"/>
      <c r="G9" s="85">
        <v>135</v>
      </c>
      <c r="H9" s="85"/>
      <c r="I9" s="85">
        <v>126</v>
      </c>
      <c r="J9" s="535"/>
      <c r="K9" s="4"/>
      <c r="L9" s="533"/>
      <c r="M9" s="4"/>
    </row>
    <row r="10" spans="1:13" s="9" customFormat="1" ht="9.75" customHeight="1">
      <c r="A10" s="2"/>
      <c r="B10" s="2"/>
      <c r="C10" s="2"/>
      <c r="D10" s="2"/>
      <c r="E10" s="2"/>
      <c r="F10" s="2"/>
      <c r="G10" s="2"/>
      <c r="H10" s="2"/>
      <c r="I10" s="2"/>
      <c r="J10" s="535"/>
      <c r="K10" s="533"/>
      <c r="L10" s="533"/>
      <c r="M10" s="533"/>
    </row>
    <row r="11" spans="1:13" s="9" customFormat="1" ht="16.5">
      <c r="A11" s="538" t="s">
        <v>408</v>
      </c>
      <c r="B11" s="538"/>
      <c r="C11" s="2">
        <v>429</v>
      </c>
      <c r="D11" s="2"/>
      <c r="E11" s="2">
        <v>434</v>
      </c>
      <c r="F11" s="2"/>
      <c r="G11" s="2">
        <v>135</v>
      </c>
      <c r="H11" s="2"/>
      <c r="I11" s="2">
        <v>126</v>
      </c>
      <c r="J11" s="535"/>
      <c r="K11" s="533"/>
      <c r="L11" s="533"/>
      <c r="M11" s="533"/>
    </row>
    <row r="12" spans="1:13" s="9" customFormat="1" ht="12" customHeight="1">
      <c r="A12" s="2"/>
      <c r="B12" s="2"/>
      <c r="C12" s="2"/>
      <c r="D12" s="2"/>
      <c r="E12" s="2"/>
      <c r="F12" s="2"/>
      <c r="G12" s="2"/>
      <c r="H12" s="2"/>
      <c r="I12" s="2"/>
      <c r="J12" s="535"/>
      <c r="K12" s="533"/>
      <c r="L12" s="533"/>
      <c r="M12" s="533"/>
    </row>
    <row r="13" spans="1:13" s="9" customFormat="1" ht="16.5">
      <c r="A13" s="538" t="s">
        <v>409</v>
      </c>
      <c r="B13" s="538"/>
      <c r="C13" s="2">
        <v>38</v>
      </c>
      <c r="D13" s="2"/>
      <c r="E13" s="2">
        <v>56</v>
      </c>
      <c r="F13" s="2"/>
      <c r="G13" s="80" t="s">
        <v>308</v>
      </c>
      <c r="H13" s="80"/>
      <c r="I13" s="80" t="s">
        <v>308</v>
      </c>
      <c r="J13" s="535"/>
      <c r="K13" s="533"/>
      <c r="L13" s="533"/>
      <c r="M13" s="533"/>
    </row>
    <row r="14" spans="1:13" s="9" customFormat="1" ht="7.5" customHeight="1">
      <c r="A14" s="12"/>
      <c r="B14" s="12"/>
      <c r="C14" s="12"/>
      <c r="D14" s="12"/>
      <c r="E14" s="12"/>
      <c r="F14" s="12"/>
      <c r="G14" s="12"/>
      <c r="H14" s="12"/>
      <c r="I14" s="12"/>
      <c r="J14" s="535"/>
      <c r="K14" s="533"/>
      <c r="L14" s="533"/>
      <c r="M14" s="533"/>
    </row>
    <row r="15" spans="1:13" s="9" customFormat="1" ht="7.5" customHeight="1">
      <c r="A15" s="2"/>
      <c r="B15" s="2"/>
      <c r="C15" s="2"/>
      <c r="D15" s="2"/>
      <c r="E15" s="2"/>
      <c r="F15" s="2"/>
      <c r="G15" s="2"/>
      <c r="H15" s="2"/>
      <c r="I15" s="2"/>
      <c r="J15" s="535"/>
      <c r="K15" s="533"/>
      <c r="L15" s="533"/>
      <c r="M15" s="533"/>
    </row>
    <row r="16" spans="1:13" s="9" customFormat="1" ht="18">
      <c r="A16" s="87" t="s">
        <v>309</v>
      </c>
      <c r="B16" s="538"/>
      <c r="C16" s="85">
        <v>52</v>
      </c>
      <c r="D16" s="85"/>
      <c r="E16" s="85">
        <v>32</v>
      </c>
      <c r="F16" s="85"/>
      <c r="G16" s="85">
        <v>58</v>
      </c>
      <c r="H16" s="85"/>
      <c r="I16" s="85">
        <v>65</v>
      </c>
      <c r="J16" s="535"/>
      <c r="K16" s="8"/>
      <c r="L16" s="534"/>
      <c r="M16" s="8"/>
    </row>
    <row r="17" spans="1:13" s="9" customFormat="1" ht="9" customHeight="1">
      <c r="A17" s="2"/>
      <c r="B17" s="2"/>
      <c r="C17" s="2"/>
      <c r="D17" s="2"/>
      <c r="E17" s="2"/>
      <c r="F17" s="2"/>
      <c r="G17" s="2"/>
      <c r="H17" s="2"/>
      <c r="I17" s="2"/>
      <c r="J17" s="535"/>
      <c r="K17" s="4"/>
      <c r="L17" s="533"/>
      <c r="M17" s="4"/>
    </row>
    <row r="18" spans="1:13" s="9" customFormat="1" ht="14.25" customHeight="1">
      <c r="A18" s="538" t="s">
        <v>30</v>
      </c>
      <c r="B18" s="538"/>
      <c r="C18" s="2">
        <v>2</v>
      </c>
      <c r="D18" s="2"/>
      <c r="E18" s="2">
        <v>2</v>
      </c>
      <c r="F18" s="2"/>
      <c r="G18" s="2">
        <v>49</v>
      </c>
      <c r="H18" s="2"/>
      <c r="I18" s="2">
        <v>56</v>
      </c>
      <c r="J18" s="535"/>
      <c r="K18" s="8"/>
      <c r="L18" s="534"/>
      <c r="M18" s="8"/>
    </row>
    <row r="19" spans="1:13" s="9" customFormat="1" ht="9" customHeight="1">
      <c r="A19" s="2"/>
      <c r="B19" s="2"/>
      <c r="C19" s="2"/>
      <c r="D19" s="2"/>
      <c r="E19" s="2"/>
      <c r="F19" s="2"/>
      <c r="G19" s="2"/>
      <c r="H19" s="2"/>
      <c r="I19" s="2"/>
      <c r="J19" s="535"/>
      <c r="K19" s="4"/>
      <c r="L19" s="533"/>
      <c r="M19" s="4"/>
    </row>
    <row r="20" spans="1:13" s="9" customFormat="1" ht="16.5">
      <c r="A20" s="538" t="s">
        <v>31</v>
      </c>
      <c r="B20" s="538"/>
      <c r="C20" s="2">
        <v>50</v>
      </c>
      <c r="D20" s="2"/>
      <c r="E20" s="2">
        <v>30</v>
      </c>
      <c r="F20" s="2"/>
      <c r="G20" s="2">
        <v>9</v>
      </c>
      <c r="H20" s="2"/>
      <c r="I20" s="2">
        <v>9</v>
      </c>
      <c r="J20" s="535"/>
      <c r="K20" s="8"/>
      <c r="L20" s="534"/>
      <c r="M20" s="8"/>
    </row>
    <row r="21" spans="1:13" s="9" customFormat="1" ht="9.75" customHeight="1">
      <c r="A21" s="2"/>
      <c r="B21" s="2"/>
      <c r="C21" s="2"/>
      <c r="D21" s="2"/>
      <c r="E21" s="2"/>
      <c r="F21" s="2"/>
      <c r="G21" s="2"/>
      <c r="H21" s="2"/>
      <c r="I21" s="2"/>
      <c r="J21" s="535"/>
      <c r="K21" s="4"/>
      <c r="L21" s="533"/>
      <c r="M21" s="4"/>
    </row>
    <row r="22" spans="1:13" s="9" customFormat="1" ht="16.5">
      <c r="A22" s="538" t="s">
        <v>400</v>
      </c>
      <c r="B22" s="538"/>
      <c r="C22" s="80" t="s">
        <v>308</v>
      </c>
      <c r="D22" s="80"/>
      <c r="E22" s="80" t="s">
        <v>308</v>
      </c>
      <c r="F22" s="2"/>
      <c r="G22" s="80" t="s">
        <v>308</v>
      </c>
      <c r="H22" s="80"/>
      <c r="I22" s="80" t="s">
        <v>308</v>
      </c>
      <c r="J22" s="535"/>
      <c r="K22" s="8"/>
      <c r="L22" s="534"/>
      <c r="M22" s="8"/>
    </row>
    <row r="23" spans="1:13" s="388" customFormat="1" ht="10.5" customHeight="1">
      <c r="A23" s="12"/>
      <c r="B23" s="12"/>
      <c r="C23" s="12"/>
      <c r="D23" s="12"/>
      <c r="E23" s="12"/>
      <c r="F23" s="12"/>
      <c r="G23" s="12"/>
      <c r="H23" s="12"/>
      <c r="I23" s="12"/>
      <c r="J23" s="535"/>
      <c r="K23" s="535"/>
      <c r="L23" s="535"/>
      <c r="M23" s="535"/>
    </row>
    <row r="24" spans="1:13" s="13" customFormat="1" ht="15.75">
      <c r="A24" s="2"/>
      <c r="B24" s="2"/>
      <c r="C24" s="2"/>
      <c r="D24" s="2"/>
      <c r="E24" s="2"/>
      <c r="F24" s="2"/>
      <c r="G24" s="2"/>
      <c r="H24" s="2"/>
      <c r="I24" s="2"/>
      <c r="J24" s="16"/>
      <c r="K24" s="4"/>
      <c r="L24" s="4"/>
      <c r="M24" s="4"/>
    </row>
    <row r="25" spans="1:13" s="13" customFormat="1" ht="16.5">
      <c r="A25" s="536" t="s">
        <v>32</v>
      </c>
      <c r="B25" s="536"/>
      <c r="C25" s="2"/>
      <c r="D25" s="2"/>
      <c r="E25" s="2"/>
      <c r="F25" s="2"/>
      <c r="G25" s="2"/>
      <c r="H25" s="2"/>
      <c r="I25" s="2"/>
      <c r="J25" s="16"/>
      <c r="K25" s="163"/>
      <c r="L25" s="163"/>
      <c r="M25" s="163"/>
    </row>
    <row r="26" spans="1:13" s="13" customFormat="1" ht="21" customHeight="1">
      <c r="A26" s="15" t="s">
        <v>33</v>
      </c>
      <c r="B26" s="15"/>
      <c r="C26" s="2">
        <v>1.78</v>
      </c>
      <c r="D26" s="2"/>
      <c r="E26" s="2">
        <v>1.77</v>
      </c>
      <c r="F26" s="2"/>
      <c r="G26" s="2">
        <v>1.17</v>
      </c>
      <c r="H26" s="2"/>
      <c r="I26" s="2">
        <v>1.18</v>
      </c>
      <c r="J26" s="16"/>
      <c r="K26" s="8"/>
      <c r="L26" s="8"/>
      <c r="M26" s="8"/>
    </row>
    <row r="27" spans="1:13" s="13" customFormat="1" ht="12.75" customHeight="1">
      <c r="A27" s="2"/>
      <c r="B27" s="2"/>
      <c r="C27" s="2"/>
      <c r="D27" s="2"/>
      <c r="E27" s="539"/>
      <c r="F27" s="2"/>
      <c r="G27" s="2"/>
      <c r="H27" s="2"/>
      <c r="I27" s="2"/>
      <c r="J27" s="2"/>
      <c r="K27" s="11"/>
      <c r="L27" s="11"/>
      <c r="M27" s="11"/>
    </row>
    <row r="28" s="277" customFormat="1" ht="18.75" customHeight="1">
      <c r="E28" s="278"/>
    </row>
    <row r="29" spans="1:11" s="277" customFormat="1" ht="18" customHeight="1">
      <c r="A29" s="604" t="s">
        <v>401</v>
      </c>
      <c r="B29" s="604"/>
      <c r="C29" s="605"/>
      <c r="D29" s="605"/>
      <c r="E29" s="606"/>
      <c r="F29" s="605"/>
      <c r="G29" s="605"/>
      <c r="H29" s="605"/>
      <c r="I29" s="605"/>
      <c r="J29" s="605"/>
      <c r="K29" s="605"/>
    </row>
    <row r="30" spans="1:11" s="277" customFormat="1" ht="11.25" customHeight="1">
      <c r="A30" s="757"/>
      <c r="B30" s="757"/>
      <c r="C30" s="757"/>
      <c r="D30" s="757"/>
      <c r="E30" s="757"/>
      <c r="F30" s="757"/>
      <c r="G30" s="757"/>
      <c r="H30" s="757"/>
      <c r="I30" s="757"/>
      <c r="J30" s="757"/>
      <c r="K30" s="757"/>
    </row>
    <row r="31" spans="1:11" s="277" customFormat="1" ht="18" customHeight="1">
      <c r="A31" s="607" t="s">
        <v>402</v>
      </c>
      <c r="B31" s="607"/>
      <c r="C31" s="605"/>
      <c r="D31" s="605"/>
      <c r="E31" s="606"/>
      <c r="F31" s="605"/>
      <c r="G31" s="605"/>
      <c r="H31" s="605"/>
      <c r="I31" s="605"/>
      <c r="J31" s="605"/>
      <c r="K31" s="605"/>
    </row>
    <row r="32" spans="1:11" s="277" customFormat="1" ht="13.5" customHeight="1">
      <c r="A32" s="605" t="s">
        <v>403</v>
      </c>
      <c r="B32" s="607"/>
      <c r="C32" s="605"/>
      <c r="D32" s="605"/>
      <c r="E32" s="606"/>
      <c r="F32" s="605"/>
      <c r="G32" s="605"/>
      <c r="H32" s="605"/>
      <c r="I32" s="605"/>
      <c r="J32" s="605"/>
      <c r="K32" s="605"/>
    </row>
    <row r="33" spans="1:11" s="279" customFormat="1" ht="19.5" customHeight="1">
      <c r="A33" s="608" t="s">
        <v>404</v>
      </c>
      <c r="B33" s="608"/>
      <c r="C33" s="608"/>
      <c r="D33" s="608"/>
      <c r="E33" s="609"/>
      <c r="F33" s="608"/>
      <c r="G33" s="608"/>
      <c r="H33" s="608"/>
      <c r="I33" s="608"/>
      <c r="J33" s="608"/>
      <c r="K33" s="608"/>
    </row>
    <row r="34" spans="1:11" s="277" customFormat="1" ht="12.75">
      <c r="A34" s="605"/>
      <c r="B34" s="605"/>
      <c r="C34" s="605"/>
      <c r="D34" s="605"/>
      <c r="E34" s="605"/>
      <c r="F34" s="605"/>
      <c r="G34" s="605"/>
      <c r="H34" s="605"/>
      <c r="I34" s="605"/>
      <c r="J34" s="605"/>
      <c r="K34" s="605"/>
    </row>
    <row r="35" spans="1:11" s="277" customFormat="1" ht="15.75" customHeight="1">
      <c r="A35" s="605" t="s">
        <v>211</v>
      </c>
      <c r="B35" s="605"/>
      <c r="C35" s="605"/>
      <c r="D35" s="605"/>
      <c r="E35" s="606"/>
      <c r="F35" s="605"/>
      <c r="G35" s="605"/>
      <c r="H35" s="605"/>
      <c r="I35" s="605"/>
      <c r="J35" s="605"/>
      <c r="K35" s="605"/>
    </row>
    <row r="36" spans="1:11" s="277" customFormat="1" ht="12.75">
      <c r="A36" s="605" t="s">
        <v>405</v>
      </c>
      <c r="B36" s="605"/>
      <c r="C36" s="605"/>
      <c r="D36" s="605"/>
      <c r="E36" s="605"/>
      <c r="F36" s="605"/>
      <c r="G36" s="605"/>
      <c r="H36" s="605"/>
      <c r="I36" s="605"/>
      <c r="J36" s="605"/>
      <c r="K36" s="605"/>
    </row>
    <row r="39" ht="15.75">
      <c r="O39" s="603" t="s">
        <v>433</v>
      </c>
    </row>
  </sheetData>
  <mergeCells count="7">
    <mergeCell ref="A30:K30"/>
    <mergeCell ref="C4:E4"/>
    <mergeCell ref="G4:I4"/>
    <mergeCell ref="K4:M4"/>
    <mergeCell ref="C5:E5"/>
    <mergeCell ref="G5:I5"/>
    <mergeCell ref="K5:M5"/>
  </mergeCells>
  <printOptions/>
  <pageMargins left="0.9448818897637796" right="0" top="0.1968503937007874" bottom="0.1968503937007874" header="0.5118110236220472" footer="0.3937007874015748"/>
  <pageSetup horizontalDpi="300" verticalDpi="300" orientation="landscape" paperSize="9" r:id="rId1"/>
</worksheet>
</file>

<file path=xl/worksheets/sheet27.xml><?xml version="1.0" encoding="utf-8"?>
<worksheet xmlns="http://schemas.openxmlformats.org/spreadsheetml/2006/main" xmlns:r="http://schemas.openxmlformats.org/officeDocument/2006/relationships">
  <dimension ref="A1:O38"/>
  <sheetViews>
    <sheetView zoomScale="90" zoomScaleNormal="90" workbookViewId="0" topLeftCell="A1">
      <selection activeCell="K15" sqref="K15"/>
    </sheetView>
  </sheetViews>
  <sheetFormatPr defaultColWidth="9.00390625" defaultRowHeight="16.5"/>
  <cols>
    <col min="1" max="1" width="23.25390625" style="16" customWidth="1"/>
    <col min="2" max="2" width="6.375" style="16" customWidth="1"/>
    <col min="3" max="3" width="11.875" style="16" customWidth="1"/>
    <col min="4" max="4" width="2.00390625" style="16" customWidth="1"/>
    <col min="5" max="5" width="11.375" style="16" customWidth="1"/>
    <col min="6" max="6" width="7.00390625" style="16" customWidth="1"/>
    <col min="7" max="7" width="11.75390625" style="16" customWidth="1"/>
    <col min="8" max="8" width="2.00390625" style="16" customWidth="1"/>
    <col min="9" max="9" width="11.00390625" style="16" customWidth="1"/>
    <col min="10" max="10" width="5.50390625" style="16" customWidth="1"/>
    <col min="11" max="11" width="11.00390625" style="16" customWidth="1"/>
    <col min="12" max="12" width="3.625" style="16" customWidth="1"/>
    <col min="13" max="13" width="11.125" style="16" customWidth="1"/>
    <col min="14" max="14" width="6.375" style="16" customWidth="1"/>
    <col min="15" max="16384" width="9.00390625" style="16" customWidth="1"/>
  </cols>
  <sheetData>
    <row r="1" spans="1:14" ht="18.75">
      <c r="A1" s="96" t="s">
        <v>328</v>
      </c>
      <c r="B1" s="2"/>
      <c r="C1" s="2"/>
      <c r="D1" s="2"/>
      <c r="E1" s="2"/>
      <c r="F1" s="2"/>
      <c r="G1" s="2"/>
      <c r="H1" s="2"/>
      <c r="I1" s="2"/>
      <c r="J1" s="2"/>
      <c r="K1" s="2"/>
      <c r="L1" s="2"/>
      <c r="M1" s="2"/>
      <c r="N1" s="2"/>
    </row>
    <row r="2" spans="1:14" ht="15.75">
      <c r="A2" s="2"/>
      <c r="B2" s="2"/>
      <c r="C2" s="2"/>
      <c r="D2" s="2"/>
      <c r="E2" s="2"/>
      <c r="F2" s="2"/>
      <c r="G2" s="2"/>
      <c r="H2" s="2"/>
      <c r="I2" s="2"/>
      <c r="J2" s="2"/>
      <c r="K2" s="2"/>
      <c r="L2" s="2"/>
      <c r="M2" s="2"/>
      <c r="N2" s="2"/>
    </row>
    <row r="3" spans="1:14" ht="17.25" customHeight="1">
      <c r="A3" s="2"/>
      <c r="B3" s="2"/>
      <c r="C3" s="2"/>
      <c r="D3" s="2"/>
      <c r="E3" s="85"/>
      <c r="F3" s="591" t="s">
        <v>329</v>
      </c>
      <c r="G3" s="85"/>
      <c r="H3" s="85"/>
      <c r="I3" s="85"/>
      <c r="J3" s="90" t="s">
        <v>330</v>
      </c>
      <c r="K3" s="85"/>
      <c r="L3" s="2"/>
      <c r="M3" s="2"/>
      <c r="N3" s="2"/>
    </row>
    <row r="4" spans="1:14" ht="15.75">
      <c r="A4" s="85" t="s">
        <v>29</v>
      </c>
      <c r="B4" s="2"/>
      <c r="C4" s="2"/>
      <c r="D4" s="2"/>
      <c r="E4" s="2"/>
      <c r="F4" s="2"/>
      <c r="G4" s="2"/>
      <c r="H4" s="2"/>
      <c r="I4" s="2"/>
      <c r="J4" s="2"/>
      <c r="K4" s="2"/>
      <c r="L4" s="2"/>
      <c r="M4" s="2"/>
      <c r="N4" s="2"/>
    </row>
    <row r="5" spans="1:14" s="4" customFormat="1" ht="18" customHeight="1">
      <c r="A5" s="2" t="s">
        <v>331</v>
      </c>
      <c r="B5" s="2"/>
      <c r="C5" s="2"/>
      <c r="D5" s="2"/>
      <c r="E5" s="2"/>
      <c r="F5" s="2">
        <v>434</v>
      </c>
      <c r="G5" s="2"/>
      <c r="H5" s="2"/>
      <c r="I5" s="2"/>
      <c r="J5" s="2">
        <v>440</v>
      </c>
      <c r="K5" s="2"/>
      <c r="L5" s="2"/>
      <c r="M5" s="2"/>
      <c r="N5" s="2"/>
    </row>
    <row r="6" spans="1:14" s="4" customFormat="1" ht="18" customHeight="1">
      <c r="A6" s="2" t="s">
        <v>332</v>
      </c>
      <c r="B6" s="2"/>
      <c r="C6" s="2"/>
      <c r="D6" s="2"/>
      <c r="E6" s="2"/>
      <c r="F6" s="2">
        <v>1</v>
      </c>
      <c r="G6" s="2"/>
      <c r="H6" s="2"/>
      <c r="I6" s="2"/>
      <c r="J6" s="2">
        <v>1</v>
      </c>
      <c r="K6" s="2"/>
      <c r="L6" s="2"/>
      <c r="M6" s="2"/>
      <c r="N6" s="2"/>
    </row>
    <row r="7" spans="1:14" s="4" customFormat="1" ht="18" customHeight="1">
      <c r="A7" s="2" t="s">
        <v>333</v>
      </c>
      <c r="B7" s="2"/>
      <c r="C7" s="2"/>
      <c r="D7" s="2"/>
      <c r="E7" s="2"/>
      <c r="F7" s="2">
        <v>37</v>
      </c>
      <c r="G7" s="2"/>
      <c r="H7" s="2"/>
      <c r="I7" s="2"/>
      <c r="J7" s="2">
        <v>39</v>
      </c>
      <c r="K7" s="2"/>
      <c r="L7" s="2"/>
      <c r="M7" s="2"/>
      <c r="N7" s="2"/>
    </row>
    <row r="8" spans="1:14" s="533" customFormat="1" ht="18" customHeight="1">
      <c r="A8" s="2" t="s">
        <v>334</v>
      </c>
      <c r="B8" s="2"/>
      <c r="C8" s="2"/>
      <c r="D8" s="2"/>
      <c r="E8" s="2"/>
      <c r="F8" s="2">
        <v>7</v>
      </c>
      <c r="G8" s="2"/>
      <c r="H8" s="2"/>
      <c r="I8" s="2"/>
      <c r="J8" s="2">
        <v>7</v>
      </c>
      <c r="K8" s="2"/>
      <c r="L8" s="2"/>
      <c r="M8" s="2"/>
      <c r="N8" s="2"/>
    </row>
    <row r="9" spans="1:14" s="533" customFormat="1" ht="9.75" customHeight="1">
      <c r="A9" s="2"/>
      <c r="B9" s="2"/>
      <c r="C9" s="2"/>
      <c r="D9" s="2"/>
      <c r="E9" s="2"/>
      <c r="F9" s="2"/>
      <c r="G9" s="2"/>
      <c r="H9" s="2"/>
      <c r="I9" s="2"/>
      <c r="J9" s="2"/>
      <c r="K9" s="2"/>
      <c r="L9" s="2"/>
      <c r="M9" s="2"/>
      <c r="N9" s="2"/>
    </row>
    <row r="10" spans="1:14" s="533" customFormat="1" ht="18" customHeight="1">
      <c r="A10" s="85" t="s">
        <v>335</v>
      </c>
      <c r="B10" s="2"/>
      <c r="C10" s="2"/>
      <c r="D10" s="2"/>
      <c r="E10" s="2"/>
      <c r="F10" s="2"/>
      <c r="G10" s="2"/>
      <c r="H10" s="2"/>
      <c r="I10" s="2"/>
      <c r="J10" s="2"/>
      <c r="K10" s="2"/>
      <c r="L10" s="2"/>
      <c r="M10" s="2"/>
      <c r="N10" s="2"/>
    </row>
    <row r="11" spans="1:14" s="533" customFormat="1" ht="18" customHeight="1">
      <c r="A11" s="2" t="s">
        <v>336</v>
      </c>
      <c r="B11" s="2"/>
      <c r="C11" s="2"/>
      <c r="D11" s="2"/>
      <c r="E11" s="2"/>
      <c r="F11" s="2">
        <v>123</v>
      </c>
      <c r="G11" s="2"/>
      <c r="H11" s="2"/>
      <c r="I11" s="2"/>
      <c r="J11" s="2">
        <v>116</v>
      </c>
      <c r="K11" s="2"/>
      <c r="L11" s="2"/>
      <c r="M11" s="2"/>
      <c r="N11" s="2"/>
    </row>
    <row r="12" spans="1:14" s="533" customFormat="1" ht="18" customHeight="1">
      <c r="A12" s="2" t="s">
        <v>337</v>
      </c>
      <c r="B12" s="2"/>
      <c r="C12" s="2"/>
      <c r="D12" s="2"/>
      <c r="E12" s="2"/>
      <c r="F12" s="2">
        <v>5</v>
      </c>
      <c r="G12" s="2"/>
      <c r="H12" s="2"/>
      <c r="I12" s="2"/>
      <c r="J12" s="2">
        <v>4</v>
      </c>
      <c r="K12" s="2"/>
      <c r="L12" s="2"/>
      <c r="M12" s="2"/>
      <c r="N12" s="2"/>
    </row>
    <row r="13" spans="1:14" s="533" customFormat="1" ht="18" customHeight="1">
      <c r="A13" s="2"/>
      <c r="B13" s="2"/>
      <c r="C13" s="2"/>
      <c r="D13" s="2"/>
      <c r="E13" s="2"/>
      <c r="F13" s="2"/>
      <c r="G13" s="2"/>
      <c r="H13" s="2"/>
      <c r="I13" s="2"/>
      <c r="J13" s="2"/>
      <c r="K13" s="2"/>
      <c r="L13" s="2"/>
      <c r="M13" s="2"/>
      <c r="N13" s="2"/>
    </row>
    <row r="14" spans="1:14" s="533" customFormat="1" ht="18" customHeight="1">
      <c r="A14" s="85" t="s">
        <v>338</v>
      </c>
      <c r="B14" s="2"/>
      <c r="C14" s="2"/>
      <c r="D14" s="2"/>
      <c r="E14" s="2"/>
      <c r="F14" s="2"/>
      <c r="G14" s="2"/>
      <c r="H14" s="2"/>
      <c r="I14" s="2"/>
      <c r="J14" s="2"/>
      <c r="K14" s="2"/>
      <c r="L14" s="2"/>
      <c r="M14" s="2"/>
      <c r="N14" s="2"/>
    </row>
    <row r="15" spans="1:14" s="533" customFormat="1" ht="18" customHeight="1">
      <c r="A15" s="2" t="s">
        <v>339</v>
      </c>
      <c r="B15" s="2"/>
      <c r="C15" s="2"/>
      <c r="D15" s="2"/>
      <c r="E15" s="2"/>
      <c r="F15" s="2">
        <v>48</v>
      </c>
      <c r="G15" s="2"/>
      <c r="H15" s="2"/>
      <c r="I15" s="2"/>
      <c r="J15" s="2">
        <v>44</v>
      </c>
      <c r="K15" s="2"/>
      <c r="L15" s="2"/>
      <c r="M15" s="2"/>
      <c r="N15" s="2"/>
    </row>
    <row r="16" spans="1:14" s="533" customFormat="1" ht="18" customHeight="1">
      <c r="A16" s="2" t="s">
        <v>337</v>
      </c>
      <c r="B16" s="2"/>
      <c r="C16" s="2"/>
      <c r="D16" s="2"/>
      <c r="E16" s="2"/>
      <c r="F16" s="2">
        <v>3</v>
      </c>
      <c r="G16" s="2"/>
      <c r="H16" s="2"/>
      <c r="I16" s="2"/>
      <c r="J16" s="2">
        <v>3</v>
      </c>
      <c r="K16" s="2"/>
      <c r="L16" s="2"/>
      <c r="M16" s="2"/>
      <c r="N16" s="2"/>
    </row>
    <row r="17" spans="1:14" s="533" customFormat="1" ht="14.25" customHeight="1">
      <c r="A17" s="2"/>
      <c r="B17" s="2"/>
      <c r="C17" s="2"/>
      <c r="D17" s="2"/>
      <c r="E17" s="2"/>
      <c r="F17" s="2"/>
      <c r="G17" s="2"/>
      <c r="H17" s="2"/>
      <c r="I17" s="2"/>
      <c r="J17" s="2"/>
      <c r="K17" s="2"/>
      <c r="L17" s="2"/>
      <c r="M17" s="2"/>
      <c r="N17" s="2"/>
    </row>
    <row r="18" spans="1:14" s="533" customFormat="1" ht="18" customHeight="1">
      <c r="A18" s="13" t="s">
        <v>340</v>
      </c>
      <c r="B18" s="2"/>
      <c r="C18" s="2"/>
      <c r="D18" s="2"/>
      <c r="E18" s="2"/>
      <c r="F18" s="2"/>
      <c r="G18" s="2"/>
      <c r="H18" s="2"/>
      <c r="I18" s="2"/>
      <c r="J18" s="2"/>
      <c r="K18" s="2"/>
      <c r="L18" s="2"/>
      <c r="M18" s="2"/>
      <c r="N18" s="2"/>
    </row>
    <row r="19" spans="1:14" s="533" customFormat="1" ht="18" customHeight="1">
      <c r="A19" s="184" t="s">
        <v>29</v>
      </c>
      <c r="B19" s="13"/>
      <c r="C19" s="13"/>
      <c r="D19" s="13"/>
      <c r="E19" s="13"/>
      <c r="F19" s="13"/>
      <c r="G19" s="13"/>
      <c r="H19" s="13"/>
      <c r="I19" s="13"/>
      <c r="J19" s="13"/>
      <c r="K19" s="13"/>
      <c r="L19" s="13"/>
      <c r="M19" s="13"/>
      <c r="N19" s="13"/>
    </row>
    <row r="20" spans="1:14" s="533" customFormat="1" ht="18" customHeight="1">
      <c r="A20" s="13" t="s">
        <v>341</v>
      </c>
      <c r="B20" s="13"/>
      <c r="C20" s="13"/>
      <c r="D20" s="13"/>
      <c r="E20" s="13"/>
      <c r="F20" s="13"/>
      <c r="G20" s="13"/>
      <c r="H20" s="13"/>
      <c r="I20" s="13"/>
      <c r="J20" s="13"/>
      <c r="K20" s="13"/>
      <c r="L20" s="13"/>
      <c r="M20" s="13"/>
      <c r="N20" s="13"/>
    </row>
    <row r="21" spans="1:14" s="533" customFormat="1" ht="18" customHeight="1">
      <c r="A21" s="13" t="s">
        <v>342</v>
      </c>
      <c r="B21" s="13"/>
      <c r="C21" s="13"/>
      <c r="D21" s="13"/>
      <c r="E21" s="13"/>
      <c r="F21" s="13"/>
      <c r="G21" s="13"/>
      <c r="H21" s="13"/>
      <c r="I21" s="13"/>
      <c r="J21" s="13"/>
      <c r="K21" s="13"/>
      <c r="L21" s="13"/>
      <c r="M21" s="13"/>
      <c r="N21" s="13"/>
    </row>
    <row r="22" spans="1:14" s="535" customFormat="1" ht="18" customHeight="1">
      <c r="A22" s="13" t="s">
        <v>343</v>
      </c>
      <c r="B22" s="13"/>
      <c r="C22" s="13"/>
      <c r="D22" s="13"/>
      <c r="E22" s="13"/>
      <c r="F22" s="13"/>
      <c r="G22" s="13"/>
      <c r="H22" s="13"/>
      <c r="I22" s="13"/>
      <c r="J22" s="13"/>
      <c r="K22" s="13"/>
      <c r="L22" s="13"/>
      <c r="M22" s="13"/>
      <c r="N22" s="13"/>
    </row>
    <row r="23" spans="1:14" s="163" customFormat="1" ht="18" customHeight="1">
      <c r="A23" s="13" t="s">
        <v>344</v>
      </c>
      <c r="B23" s="13"/>
      <c r="C23" s="13"/>
      <c r="D23" s="13"/>
      <c r="E23" s="13"/>
      <c r="F23" s="13"/>
      <c r="G23" s="13"/>
      <c r="H23" s="13"/>
      <c r="I23" s="13"/>
      <c r="J23" s="13"/>
      <c r="K23" s="13"/>
      <c r="L23" s="13"/>
      <c r="M23" s="13"/>
      <c r="N23" s="13"/>
    </row>
    <row r="24" spans="1:14" s="163" customFormat="1" ht="18" customHeight="1">
      <c r="A24" s="13"/>
      <c r="B24" s="13"/>
      <c r="C24" s="13"/>
      <c r="D24" s="13"/>
      <c r="E24" s="13"/>
      <c r="F24" s="13"/>
      <c r="G24" s="13"/>
      <c r="H24" s="13"/>
      <c r="I24" s="13"/>
      <c r="J24" s="13"/>
      <c r="K24" s="13"/>
      <c r="L24" s="13"/>
      <c r="M24" s="13"/>
      <c r="N24" s="13"/>
    </row>
    <row r="25" spans="1:14" s="163" customFormat="1" ht="18" customHeight="1">
      <c r="A25" s="184" t="s">
        <v>335</v>
      </c>
      <c r="B25" s="13"/>
      <c r="C25" s="13"/>
      <c r="D25" s="13"/>
      <c r="E25" s="13"/>
      <c r="F25" s="13"/>
      <c r="G25" s="13"/>
      <c r="H25" s="13"/>
      <c r="I25" s="13"/>
      <c r="J25" s="13"/>
      <c r="K25" s="13"/>
      <c r="L25" s="13"/>
      <c r="M25" s="13"/>
      <c r="N25" s="13"/>
    </row>
    <row r="26" spans="1:14" s="163" customFormat="1" ht="18" customHeight="1">
      <c r="A26" s="13" t="s">
        <v>345</v>
      </c>
      <c r="B26" s="13"/>
      <c r="C26" s="13"/>
      <c r="D26" s="13"/>
      <c r="E26" s="13"/>
      <c r="F26" s="13"/>
      <c r="G26" s="13"/>
      <c r="H26" s="13"/>
      <c r="I26" s="13"/>
      <c r="J26" s="13"/>
      <c r="K26" s="13"/>
      <c r="L26" s="13"/>
      <c r="M26" s="13"/>
      <c r="N26" s="13"/>
    </row>
    <row r="27" spans="1:14" s="589" customFormat="1" ht="18" customHeight="1">
      <c r="A27" s="13" t="s">
        <v>346</v>
      </c>
      <c r="B27" s="13"/>
      <c r="C27" s="13"/>
      <c r="D27" s="13"/>
      <c r="E27" s="13"/>
      <c r="F27" s="13"/>
      <c r="G27" s="13"/>
      <c r="H27" s="13"/>
      <c r="I27" s="13"/>
      <c r="J27" s="13"/>
      <c r="K27" s="13"/>
      <c r="L27" s="13"/>
      <c r="M27" s="13"/>
      <c r="N27" s="13"/>
    </row>
    <row r="28" spans="1:14" s="589" customFormat="1" ht="18" customHeight="1">
      <c r="A28" s="13" t="s">
        <v>351</v>
      </c>
      <c r="B28" s="13"/>
      <c r="C28" s="13"/>
      <c r="D28" s="13"/>
      <c r="E28" s="13"/>
      <c r="F28" s="13"/>
      <c r="G28" s="13"/>
      <c r="H28" s="13"/>
      <c r="I28" s="13"/>
      <c r="J28" s="13"/>
      <c r="K28" s="13"/>
      <c r="L28" s="13"/>
      <c r="M28" s="13"/>
      <c r="N28" s="13"/>
    </row>
    <row r="29" spans="1:14" s="589" customFormat="1" ht="18" customHeight="1">
      <c r="A29" s="13"/>
      <c r="B29" s="13"/>
      <c r="C29" s="13"/>
      <c r="D29" s="13"/>
      <c r="E29" s="13"/>
      <c r="F29" s="13"/>
      <c r="G29" s="13"/>
      <c r="H29" s="13"/>
      <c r="I29" s="13"/>
      <c r="J29" s="13"/>
      <c r="K29" s="13"/>
      <c r="L29" s="13"/>
      <c r="M29" s="13"/>
      <c r="N29" s="13"/>
    </row>
    <row r="30" spans="1:14" s="589" customFormat="1" ht="18" customHeight="1">
      <c r="A30" s="184" t="s">
        <v>338</v>
      </c>
      <c r="B30" s="13"/>
      <c r="C30" s="13"/>
      <c r="D30" s="13"/>
      <c r="E30" s="13"/>
      <c r="F30" s="13"/>
      <c r="G30" s="13"/>
      <c r="H30" s="13"/>
      <c r="I30" s="13"/>
      <c r="J30" s="13"/>
      <c r="K30" s="13"/>
      <c r="L30" s="13"/>
      <c r="M30" s="13"/>
      <c r="N30" s="13"/>
    </row>
    <row r="31" spans="1:15" s="590" customFormat="1" ht="18" customHeight="1">
      <c r="A31" s="13" t="s">
        <v>347</v>
      </c>
      <c r="B31" s="13"/>
      <c r="C31" s="13"/>
      <c r="D31" s="13"/>
      <c r="E31" s="13"/>
      <c r="F31" s="13"/>
      <c r="G31" s="13"/>
      <c r="H31" s="13"/>
      <c r="I31" s="13"/>
      <c r="J31" s="13"/>
      <c r="K31" s="13"/>
      <c r="L31" s="13"/>
      <c r="M31" s="13"/>
      <c r="N31" s="13"/>
      <c r="O31" s="589"/>
    </row>
    <row r="32" spans="1:14" s="589" customFormat="1" ht="18" customHeight="1">
      <c r="A32" s="13" t="s">
        <v>348</v>
      </c>
      <c r="B32" s="13"/>
      <c r="C32" s="13"/>
      <c r="D32" s="13"/>
      <c r="E32" s="13"/>
      <c r="F32" s="13"/>
      <c r="G32" s="13"/>
      <c r="H32" s="13"/>
      <c r="I32" s="13"/>
      <c r="J32" s="13"/>
      <c r="K32" s="13"/>
      <c r="L32" s="13"/>
      <c r="M32" s="13"/>
      <c r="N32" s="13"/>
    </row>
    <row r="33" spans="1:14" s="589" customFormat="1" ht="18" customHeight="1">
      <c r="A33" s="13" t="s">
        <v>349</v>
      </c>
      <c r="B33" s="13"/>
      <c r="C33" s="13"/>
      <c r="D33" s="13"/>
      <c r="E33" s="13"/>
      <c r="F33" s="13"/>
      <c r="G33" s="13"/>
      <c r="H33" s="13"/>
      <c r="I33" s="13"/>
      <c r="J33" s="13"/>
      <c r="K33" s="13"/>
      <c r="L33" s="13"/>
      <c r="M33" s="13"/>
      <c r="N33" s="13"/>
    </row>
    <row r="34" s="589" customFormat="1" ht="12.75">
      <c r="O34" s="165" t="s">
        <v>432</v>
      </c>
    </row>
    <row r="38" ht="15.75">
      <c r="O38" s="500"/>
    </row>
  </sheetData>
  <printOptions/>
  <pageMargins left="0.9448818897637796" right="0" top="0.1968503937007874" bottom="0.1968503937007874" header="0.5118110236220472" footer="0.3937007874015748"/>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O33"/>
  <sheetViews>
    <sheetView zoomScale="90" zoomScaleNormal="90" workbookViewId="0" topLeftCell="A1">
      <selection activeCell="B6" sqref="B6"/>
    </sheetView>
  </sheetViews>
  <sheetFormatPr defaultColWidth="9.00390625" defaultRowHeight="16.5"/>
  <cols>
    <col min="1" max="1" width="8.00390625" style="241" customWidth="1"/>
    <col min="2" max="2" width="23.25390625" style="241" customWidth="1"/>
    <col min="3" max="3" width="8.00390625" style="241" customWidth="1"/>
    <col min="4" max="4" width="5.125" style="241" customWidth="1"/>
    <col min="5" max="5" width="16.00390625" style="241" customWidth="1"/>
    <col min="6" max="6" width="8.00390625" style="241" customWidth="1"/>
    <col min="7" max="7" width="1.625" style="241" customWidth="1"/>
    <col min="8" max="8" width="17.625" style="241" customWidth="1"/>
    <col min="9" max="9" width="9.125" style="241" customWidth="1"/>
    <col min="10" max="12" width="8.00390625" style="241" customWidth="1"/>
    <col min="13" max="13" width="2.00390625" style="241" customWidth="1"/>
    <col min="14" max="14" width="6.25390625" style="241" customWidth="1"/>
    <col min="15" max="15" width="6.375" style="241" customWidth="1"/>
    <col min="16" max="16384" width="8.00390625" style="241" customWidth="1"/>
  </cols>
  <sheetData>
    <row r="1" ht="22.5">
      <c r="A1" s="68" t="s">
        <v>369</v>
      </c>
    </row>
    <row r="3" s="236" customFormat="1" ht="26.25" customHeight="1">
      <c r="A3" s="420" t="s">
        <v>374</v>
      </c>
    </row>
    <row r="4" s="236" customFormat="1" ht="20.25"/>
    <row r="5" spans="1:9" s="239" customFormat="1" ht="18.75">
      <c r="A5" s="237"/>
      <c r="B5" s="237"/>
      <c r="C5" s="237"/>
      <c r="D5" s="238"/>
      <c r="E5" s="238"/>
      <c r="F5" s="707"/>
      <c r="G5" s="707"/>
      <c r="H5" s="238"/>
      <c r="I5" s="238"/>
    </row>
    <row r="6" spans="1:9" s="239" customFormat="1" ht="18.75">
      <c r="A6" s="341"/>
      <c r="B6" s="341"/>
      <c r="C6" s="341"/>
      <c r="D6" s="342"/>
      <c r="E6" s="342"/>
      <c r="F6" s="708" t="s">
        <v>64</v>
      </c>
      <c r="G6" s="708"/>
      <c r="H6" s="342"/>
      <c r="I6" s="342"/>
    </row>
    <row r="7" spans="1:9" s="239" customFormat="1" ht="18.75">
      <c r="A7" s="341"/>
      <c r="B7" s="341"/>
      <c r="C7" s="341"/>
      <c r="D7" s="343"/>
      <c r="E7" s="343"/>
      <c r="F7" s="343"/>
      <c r="G7" s="342"/>
      <c r="H7" s="341"/>
      <c r="I7" s="341"/>
    </row>
    <row r="8" spans="1:9" s="239" customFormat="1" ht="18.75">
      <c r="A8" s="341"/>
      <c r="B8" s="341"/>
      <c r="C8" s="341"/>
      <c r="D8" s="344" t="s">
        <v>178</v>
      </c>
      <c r="E8" s="343"/>
      <c r="F8" s="343"/>
      <c r="G8" s="342"/>
      <c r="H8" s="365" t="s">
        <v>162</v>
      </c>
      <c r="I8" s="345"/>
    </row>
    <row r="9" spans="1:9" s="239" customFormat="1" ht="18.75">
      <c r="A9" s="341"/>
      <c r="B9" s="341"/>
      <c r="C9" s="341"/>
      <c r="D9" s="336"/>
      <c r="E9" s="336" t="s">
        <v>438</v>
      </c>
      <c r="F9" s="346"/>
      <c r="G9" s="347"/>
      <c r="H9" s="348" t="s">
        <v>220</v>
      </c>
      <c r="I9" s="348"/>
    </row>
    <row r="10" spans="1:9" s="239" customFormat="1" ht="18.75">
      <c r="A10" s="341"/>
      <c r="B10" s="341"/>
      <c r="C10" s="341"/>
      <c r="D10" s="343"/>
      <c r="E10" s="343"/>
      <c r="F10" s="343"/>
      <c r="G10" s="342"/>
      <c r="H10" s="342"/>
      <c r="I10" s="345"/>
    </row>
    <row r="11" spans="1:9" s="239" customFormat="1" ht="18" customHeight="1">
      <c r="A11" s="349" t="s">
        <v>88</v>
      </c>
      <c r="B11" s="341"/>
      <c r="C11" s="341"/>
      <c r="D11" s="350"/>
      <c r="E11" s="351">
        <v>24821298</v>
      </c>
      <c r="F11" s="350"/>
      <c r="G11" s="341"/>
      <c r="H11" s="352">
        <v>19629692</v>
      </c>
      <c r="I11" s="396" t="s">
        <v>205</v>
      </c>
    </row>
    <row r="12" spans="1:9" s="239" customFormat="1" ht="18.75">
      <c r="A12" s="341"/>
      <c r="B12" s="341"/>
      <c r="C12" s="341"/>
      <c r="D12" s="343"/>
      <c r="E12" s="343"/>
      <c r="F12" s="343"/>
      <c r="G12" s="342"/>
      <c r="H12" s="342"/>
      <c r="I12" s="397"/>
    </row>
    <row r="13" spans="1:9" s="239" customFormat="1" ht="9.75" customHeight="1">
      <c r="A13" s="349"/>
      <c r="B13" s="341"/>
      <c r="C13" s="341"/>
      <c r="D13" s="343"/>
      <c r="E13" s="343"/>
      <c r="F13" s="343"/>
      <c r="G13" s="342"/>
      <c r="H13" s="342"/>
      <c r="I13" s="397"/>
    </row>
    <row r="14" spans="1:9" s="239" customFormat="1" ht="18.75">
      <c r="A14" s="349" t="s">
        <v>80</v>
      </c>
      <c r="B14" s="341"/>
      <c r="C14" s="341"/>
      <c r="D14" s="350"/>
      <c r="E14" s="351">
        <v>13017256</v>
      </c>
      <c r="F14" s="350"/>
      <c r="G14" s="341"/>
      <c r="H14" s="352">
        <v>11884152</v>
      </c>
      <c r="I14" s="396" t="s">
        <v>205</v>
      </c>
    </row>
    <row r="15" spans="1:9" s="239" customFormat="1" ht="15.75" customHeight="1">
      <c r="A15" s="341"/>
      <c r="B15" s="341"/>
      <c r="C15" s="341"/>
      <c r="D15" s="350"/>
      <c r="E15" s="351"/>
      <c r="F15" s="350"/>
      <c r="G15" s="341"/>
      <c r="H15" s="352"/>
      <c r="I15" s="396"/>
    </row>
    <row r="16" spans="1:9" s="239" customFormat="1" ht="12" customHeight="1">
      <c r="A16" s="349"/>
      <c r="B16" s="341"/>
      <c r="C16" s="341"/>
      <c r="D16" s="350"/>
      <c r="E16" s="351"/>
      <c r="F16" s="350"/>
      <c r="G16" s="341"/>
      <c r="H16" s="352"/>
      <c r="I16" s="396"/>
    </row>
    <row r="17" spans="1:9" s="239" customFormat="1" ht="18.75">
      <c r="A17" s="349" t="s">
        <v>85</v>
      </c>
      <c r="B17" s="341"/>
      <c r="C17" s="341"/>
      <c r="D17" s="350"/>
      <c r="E17" s="351">
        <v>11804042</v>
      </c>
      <c r="F17" s="350"/>
      <c r="G17" s="341"/>
      <c r="H17" s="352">
        <v>7745540</v>
      </c>
      <c r="I17" s="396" t="s">
        <v>205</v>
      </c>
    </row>
    <row r="18" spans="1:9" s="239" customFormat="1" ht="16.5" customHeight="1">
      <c r="A18" s="341"/>
      <c r="B18" s="341"/>
      <c r="C18" s="341"/>
      <c r="D18" s="350"/>
      <c r="E18" s="351"/>
      <c r="F18" s="350"/>
      <c r="G18" s="341"/>
      <c r="H18" s="352"/>
      <c r="I18" s="396"/>
    </row>
    <row r="19" spans="1:9" s="239" customFormat="1" ht="11.25" customHeight="1">
      <c r="A19" s="349"/>
      <c r="B19" s="341"/>
      <c r="C19" s="341"/>
      <c r="D19" s="350"/>
      <c r="E19" s="351"/>
      <c r="F19" s="350"/>
      <c r="G19" s="341"/>
      <c r="H19" s="352"/>
      <c r="I19" s="396"/>
    </row>
    <row r="20" spans="1:9" s="239" customFormat="1" ht="18.75">
      <c r="A20" s="349" t="s">
        <v>87</v>
      </c>
      <c r="B20" s="341"/>
      <c r="C20" s="341"/>
      <c r="D20" s="350"/>
      <c r="E20" s="351">
        <v>8508358</v>
      </c>
      <c r="F20" s="350"/>
      <c r="G20" s="341"/>
      <c r="H20" s="352">
        <v>5611832</v>
      </c>
      <c r="I20" s="396" t="s">
        <v>205</v>
      </c>
    </row>
    <row r="21" spans="1:9" s="239" customFormat="1" ht="16.5" customHeight="1">
      <c r="A21" s="341"/>
      <c r="B21" s="341"/>
      <c r="C21" s="341"/>
      <c r="D21" s="350"/>
      <c r="E21" s="351"/>
      <c r="F21" s="350"/>
      <c r="G21" s="341"/>
      <c r="H21" s="352"/>
      <c r="I21" s="396"/>
    </row>
    <row r="22" spans="1:9" s="239" customFormat="1" ht="12.75" customHeight="1">
      <c r="A22" s="349"/>
      <c r="B22" s="341"/>
      <c r="C22" s="341"/>
      <c r="D22" s="350"/>
      <c r="E22" s="351"/>
      <c r="F22" s="350"/>
      <c r="G22" s="341"/>
      <c r="H22" s="352"/>
      <c r="I22" s="396"/>
    </row>
    <row r="23" spans="1:9" s="239" customFormat="1" ht="18.75">
      <c r="A23" s="349" t="s">
        <v>81</v>
      </c>
      <c r="B23" s="341"/>
      <c r="C23" s="341"/>
      <c r="D23" s="350"/>
      <c r="E23" s="351">
        <v>9605809</v>
      </c>
      <c r="F23" s="350"/>
      <c r="G23" s="341"/>
      <c r="H23" s="352">
        <v>8601559</v>
      </c>
      <c r="I23" s="396" t="s">
        <v>205</v>
      </c>
    </row>
    <row r="24" spans="2:9" s="239" customFormat="1" ht="17.25" customHeight="1">
      <c r="B24" s="237"/>
      <c r="C24" s="237"/>
      <c r="D24" s="237"/>
      <c r="E24" s="240"/>
      <c r="F24" s="237"/>
      <c r="G24" s="237"/>
      <c r="H24" s="240"/>
      <c r="I24" s="237"/>
    </row>
    <row r="25" spans="1:8" s="239" customFormat="1" ht="18.75">
      <c r="A25" s="237"/>
      <c r="B25" s="237"/>
      <c r="C25" s="237"/>
      <c r="D25" s="237"/>
      <c r="E25" s="240"/>
      <c r="F25" s="237"/>
      <c r="G25" s="237"/>
      <c r="H25" s="237"/>
    </row>
    <row r="26" spans="1:9" s="239" customFormat="1" ht="18.75">
      <c r="A26" s="237"/>
      <c r="B26" s="237"/>
      <c r="C26" s="237"/>
      <c r="D26" s="237"/>
      <c r="E26" s="237"/>
      <c r="F26" s="237"/>
      <c r="G26" s="237"/>
      <c r="H26" s="237"/>
      <c r="I26" s="237"/>
    </row>
    <row r="27" spans="1:9" s="239" customFormat="1" ht="18.75">
      <c r="A27" s="237"/>
      <c r="B27" s="237"/>
      <c r="C27" s="237"/>
      <c r="D27" s="237"/>
      <c r="E27" s="237"/>
      <c r="F27" s="237"/>
      <c r="G27" s="237"/>
      <c r="H27" s="237"/>
      <c r="I27" s="237"/>
    </row>
    <row r="28" spans="1:9" ht="15.75">
      <c r="A28" s="237"/>
      <c r="B28" s="237"/>
      <c r="C28" s="237"/>
      <c r="D28" s="237"/>
      <c r="E28" s="237"/>
      <c r="F28" s="237"/>
      <c r="G28" s="237"/>
      <c r="H28" s="237"/>
      <c r="I28" s="237"/>
    </row>
    <row r="33" ht="12.75">
      <c r="O33" s="427" t="s">
        <v>219</v>
      </c>
    </row>
  </sheetData>
  <mergeCells count="2">
    <mergeCell ref="F5:G5"/>
    <mergeCell ref="F6:G6"/>
  </mergeCells>
  <printOptions/>
  <pageMargins left="0.7480314960629921" right="0" top="0.7874015748031497" bottom="0.1968503937007874" header="0.5118110236220472" footer="0.3937007874015748"/>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40"/>
  <sheetViews>
    <sheetView workbookViewId="0" topLeftCell="C1">
      <selection activeCell="N15" sqref="N15"/>
    </sheetView>
  </sheetViews>
  <sheetFormatPr defaultColWidth="9.00390625" defaultRowHeight="16.5"/>
  <cols>
    <col min="2" max="2" width="31.125" style="0" customWidth="1"/>
    <col min="3" max="3" width="13.25390625" style="0" customWidth="1"/>
    <col min="4" max="4" width="3.50390625" style="0" customWidth="1"/>
    <col min="5" max="5" width="14.25390625" style="0" customWidth="1"/>
    <col min="6" max="6" width="3.00390625" style="0" customWidth="1"/>
    <col min="7" max="7" width="9.625" style="0" customWidth="1"/>
    <col min="8" max="8" width="3.50390625" style="0" customWidth="1"/>
    <col min="9" max="9" width="14.25390625" style="0" customWidth="1"/>
    <col min="10" max="10" width="2.75390625" style="0" customWidth="1"/>
    <col min="11" max="11" width="12.50390625" style="0" customWidth="1"/>
    <col min="12" max="12" width="3.125" style="0" customWidth="1"/>
    <col min="13" max="13" width="10.125" style="0" customWidth="1"/>
  </cols>
  <sheetData>
    <row r="1" spans="1:13" ht="25.5">
      <c r="A1" s="260" t="s">
        <v>106</v>
      </c>
      <c r="B1" s="2"/>
      <c r="C1" s="2"/>
      <c r="D1" s="2"/>
      <c r="E1" s="2"/>
      <c r="F1" s="2"/>
      <c r="G1" s="2"/>
      <c r="H1" s="2"/>
      <c r="I1" s="2"/>
      <c r="J1" s="2"/>
      <c r="K1" s="2"/>
      <c r="L1" s="2"/>
      <c r="M1" s="2"/>
    </row>
    <row r="2" spans="1:13" ht="13.5" customHeight="1">
      <c r="A2" s="96"/>
      <c r="B2" s="2"/>
      <c r="C2" s="2"/>
      <c r="D2" s="2"/>
      <c r="E2" s="2"/>
      <c r="F2" s="2"/>
      <c r="G2" s="2"/>
      <c r="H2" s="2"/>
      <c r="I2" s="2"/>
      <c r="J2" s="2"/>
      <c r="K2" s="2"/>
      <c r="L2" s="2"/>
      <c r="M2" s="2"/>
    </row>
    <row r="3" spans="1:13" ht="19.5">
      <c r="A3" s="79" t="s">
        <v>45</v>
      </c>
      <c r="B3" s="2"/>
      <c r="C3" s="2"/>
      <c r="D3" s="2"/>
      <c r="E3" s="2"/>
      <c r="F3" s="2"/>
      <c r="G3" s="2"/>
      <c r="H3" s="2"/>
      <c r="I3" s="2"/>
      <c r="J3" s="2"/>
      <c r="K3" s="2"/>
      <c r="L3" s="2"/>
      <c r="M3" s="2"/>
    </row>
    <row r="4" spans="1:17" ht="16.5">
      <c r="A4" s="2"/>
      <c r="B4" s="2"/>
      <c r="C4" s="709" t="s">
        <v>192</v>
      </c>
      <c r="D4" s="710"/>
      <c r="E4" s="710"/>
      <c r="F4" s="387"/>
      <c r="G4" s="387"/>
      <c r="H4" s="2"/>
      <c r="I4" s="709" t="s">
        <v>193</v>
      </c>
      <c r="J4" s="710"/>
      <c r="K4" s="710"/>
      <c r="L4" s="387"/>
      <c r="M4" s="387"/>
      <c r="N4" s="14"/>
      <c r="O4" s="14"/>
      <c r="P4" s="14"/>
      <c r="Q4" s="14"/>
    </row>
    <row r="5" spans="1:17" ht="16.5">
      <c r="A5" s="2"/>
      <c r="B5" s="2"/>
      <c r="C5" s="710" t="s">
        <v>185</v>
      </c>
      <c r="D5" s="710"/>
      <c r="E5" s="710"/>
      <c r="F5" s="376"/>
      <c r="G5" s="376"/>
      <c r="H5" s="2"/>
      <c r="I5" s="710" t="s">
        <v>185</v>
      </c>
      <c r="J5" s="710"/>
      <c r="K5" s="710"/>
      <c r="L5" s="376"/>
      <c r="M5" s="376"/>
      <c r="N5" s="14"/>
      <c r="O5" s="14"/>
      <c r="P5" s="14"/>
      <c r="Q5" s="14"/>
    </row>
    <row r="6" spans="1:17" ht="16.5">
      <c r="A6" s="2"/>
      <c r="B6" s="2"/>
      <c r="C6" s="290" t="s">
        <v>169</v>
      </c>
      <c r="D6" s="12"/>
      <c r="E6" s="291" t="s">
        <v>170</v>
      </c>
      <c r="F6" s="12"/>
      <c r="G6" s="12" t="s">
        <v>107</v>
      </c>
      <c r="H6" s="2"/>
      <c r="I6" s="290" t="s">
        <v>169</v>
      </c>
      <c r="J6" s="12"/>
      <c r="K6" s="291" t="s">
        <v>170</v>
      </c>
      <c r="L6" s="12"/>
      <c r="M6" s="12" t="s">
        <v>107</v>
      </c>
      <c r="N6" s="14"/>
      <c r="O6" s="14"/>
      <c r="P6" s="14"/>
      <c r="Q6" s="14"/>
    </row>
    <row r="7" spans="1:17" ht="3.75" customHeight="1">
      <c r="A7" s="2"/>
      <c r="B7" s="2"/>
      <c r="C7" s="85"/>
      <c r="D7" s="2"/>
      <c r="E7" s="2"/>
      <c r="F7" s="2"/>
      <c r="G7" s="80"/>
      <c r="H7" s="2"/>
      <c r="I7" s="85"/>
      <c r="J7" s="2"/>
      <c r="K7" s="80"/>
      <c r="L7" s="2"/>
      <c r="M7" s="2"/>
      <c r="N7" s="14"/>
      <c r="O7" s="14"/>
      <c r="P7" s="14"/>
      <c r="Q7" s="14"/>
    </row>
    <row r="8" spans="1:17" ht="18.75">
      <c r="A8" s="85" t="s">
        <v>463</v>
      </c>
      <c r="B8" s="85"/>
      <c r="C8" s="310">
        <v>80869</v>
      </c>
      <c r="D8" s="2"/>
      <c r="E8" s="77">
        <v>66292</v>
      </c>
      <c r="F8" s="318"/>
      <c r="G8" s="319">
        <f>(C8-E8)/E8*100</f>
        <v>21.989078621854823</v>
      </c>
      <c r="H8" s="318"/>
      <c r="I8" s="311">
        <v>664</v>
      </c>
      <c r="J8" s="320"/>
      <c r="K8" s="317">
        <v>667</v>
      </c>
      <c r="L8" s="81"/>
      <c r="M8" s="307">
        <v>-0.45</v>
      </c>
      <c r="N8" s="14"/>
      <c r="O8" s="14"/>
      <c r="P8" s="14"/>
      <c r="Q8" s="14"/>
    </row>
    <row r="9" spans="1:17" ht="12" customHeight="1">
      <c r="A9" s="85"/>
      <c r="B9" s="85"/>
      <c r="C9" s="85"/>
      <c r="D9" s="2"/>
      <c r="E9" s="2"/>
      <c r="F9" s="318"/>
      <c r="G9" s="322"/>
      <c r="H9" s="318"/>
      <c r="I9" s="83"/>
      <c r="J9" s="318"/>
      <c r="K9" s="317"/>
      <c r="L9" s="2"/>
      <c r="M9" s="309"/>
      <c r="N9" s="14"/>
      <c r="O9" s="14"/>
      <c r="P9" s="14"/>
      <c r="Q9" s="14"/>
    </row>
    <row r="10" spans="1:17" ht="16.5">
      <c r="A10" s="85" t="s">
        <v>221</v>
      </c>
      <c r="B10" s="85"/>
      <c r="C10" s="83">
        <v>931</v>
      </c>
      <c r="D10" s="2"/>
      <c r="E10" s="77">
        <v>892</v>
      </c>
      <c r="F10" s="318"/>
      <c r="G10" s="319">
        <f>(C10-E10)/E10*100</f>
        <v>4.37219730941704</v>
      </c>
      <c r="H10" s="318"/>
      <c r="I10" s="83">
        <v>201</v>
      </c>
      <c r="J10" s="306"/>
      <c r="K10" s="317">
        <v>204</v>
      </c>
      <c r="L10" s="2"/>
      <c r="M10" s="307">
        <v>-1.4705882352941175</v>
      </c>
      <c r="N10" s="14"/>
      <c r="O10" s="14"/>
      <c r="P10" s="14"/>
      <c r="Q10" s="14"/>
    </row>
    <row r="11" spans="1:17" ht="12" customHeight="1">
      <c r="A11" s="85"/>
      <c r="B11" s="85"/>
      <c r="C11" s="85"/>
      <c r="D11" s="2"/>
      <c r="E11" s="2"/>
      <c r="F11" s="318"/>
      <c r="G11" s="321"/>
      <c r="H11" s="318"/>
      <c r="I11" s="83"/>
      <c r="J11" s="318"/>
      <c r="K11" s="317"/>
      <c r="L11" s="2"/>
      <c r="M11" s="308"/>
      <c r="N11" s="14"/>
      <c r="O11" s="14"/>
      <c r="P11" s="14"/>
      <c r="Q11" s="14"/>
    </row>
    <row r="12" spans="1:17" ht="16.5">
      <c r="A12" s="85" t="s">
        <v>222</v>
      </c>
      <c r="B12" s="85"/>
      <c r="C12" s="85">
        <v>54</v>
      </c>
      <c r="D12" s="2" t="s">
        <v>213</v>
      </c>
      <c r="E12" s="2">
        <v>49</v>
      </c>
      <c r="F12" s="318"/>
      <c r="G12" s="319">
        <f>(C12-E12)/E12*100</f>
        <v>10.204081632653061</v>
      </c>
      <c r="H12" s="318"/>
      <c r="I12" s="83">
        <v>10</v>
      </c>
      <c r="J12" s="318"/>
      <c r="K12" s="317">
        <v>21</v>
      </c>
      <c r="L12" s="2"/>
      <c r="M12" s="307">
        <v>-52.38095238095239</v>
      </c>
      <c r="N12" s="14"/>
      <c r="O12" s="14"/>
      <c r="P12" s="14"/>
      <c r="Q12" s="14"/>
    </row>
    <row r="13" spans="1:17" ht="12" customHeight="1">
      <c r="A13" s="85"/>
      <c r="B13" s="85"/>
      <c r="C13" s="85"/>
      <c r="D13" s="2"/>
      <c r="E13" s="2"/>
      <c r="F13" s="318"/>
      <c r="G13" s="319"/>
      <c r="H13" s="318"/>
      <c r="I13" s="83"/>
      <c r="J13" s="318"/>
      <c r="K13" s="317"/>
      <c r="L13" s="2"/>
      <c r="M13" s="307"/>
      <c r="N13" s="14"/>
      <c r="O13" s="14"/>
      <c r="P13" s="14"/>
      <c r="Q13" s="14"/>
    </row>
    <row r="14" spans="1:17" ht="18.75">
      <c r="A14" s="85" t="s">
        <v>430</v>
      </c>
      <c r="B14" s="85"/>
      <c r="C14" s="85">
        <v>15</v>
      </c>
      <c r="D14" s="378" t="s">
        <v>217</v>
      </c>
      <c r="E14" s="2">
        <v>9</v>
      </c>
      <c r="F14" s="318"/>
      <c r="G14" s="319">
        <v>66.67</v>
      </c>
      <c r="H14" s="318"/>
      <c r="I14" s="83">
        <v>13</v>
      </c>
      <c r="J14" s="673" t="s">
        <v>453</v>
      </c>
      <c r="K14" s="317">
        <v>2</v>
      </c>
      <c r="L14" s="2"/>
      <c r="M14" s="307">
        <v>550</v>
      </c>
      <c r="N14" s="14"/>
      <c r="O14" s="14"/>
      <c r="P14" s="14"/>
      <c r="Q14" s="14"/>
    </row>
    <row r="15" spans="1:17" ht="12" customHeight="1">
      <c r="A15" s="85"/>
      <c r="B15" s="85"/>
      <c r="C15" s="85"/>
      <c r="D15" s="2"/>
      <c r="E15" s="2"/>
      <c r="F15" s="318"/>
      <c r="G15" s="319"/>
      <c r="H15" s="318"/>
      <c r="I15" s="83"/>
      <c r="J15" s="318"/>
      <c r="K15" s="317"/>
      <c r="L15" s="2"/>
      <c r="M15" s="307"/>
      <c r="N15" s="14"/>
      <c r="O15" s="14"/>
      <c r="P15" s="14"/>
      <c r="Q15" s="14"/>
    </row>
    <row r="16" spans="1:17" ht="16.5">
      <c r="A16" s="87" t="s">
        <v>47</v>
      </c>
      <c r="B16" s="85"/>
      <c r="C16" s="83">
        <v>2423</v>
      </c>
      <c r="D16" s="2"/>
      <c r="E16" s="77">
        <v>1971</v>
      </c>
      <c r="F16" s="318"/>
      <c r="G16" s="319">
        <f>(C16-E16)/E16*100</f>
        <v>22.932521562658547</v>
      </c>
      <c r="H16" s="318"/>
      <c r="I16" s="83">
        <v>201</v>
      </c>
      <c r="J16" s="306"/>
      <c r="K16" s="317">
        <v>205</v>
      </c>
      <c r="L16" s="2"/>
      <c r="M16" s="307">
        <v>-1.951219512195122</v>
      </c>
      <c r="N16" s="14"/>
      <c r="O16" s="14"/>
      <c r="P16" s="14"/>
      <c r="Q16" s="14"/>
    </row>
    <row r="17" spans="1:17" ht="16.5">
      <c r="A17" s="2" t="s">
        <v>108</v>
      </c>
      <c r="B17" s="85"/>
      <c r="C17" s="83">
        <v>935</v>
      </c>
      <c r="D17" s="2"/>
      <c r="E17" s="77">
        <v>896</v>
      </c>
      <c r="F17" s="318"/>
      <c r="G17" s="319">
        <f>(C17-E17)/E17*100</f>
        <v>4.352678571428571</v>
      </c>
      <c r="H17" s="318"/>
      <c r="I17" s="83">
        <v>201</v>
      </c>
      <c r="J17" s="306"/>
      <c r="K17" s="317">
        <v>204</v>
      </c>
      <c r="L17" s="2"/>
      <c r="M17" s="307">
        <v>-1.4705882352941175</v>
      </c>
      <c r="N17" s="14"/>
      <c r="O17" s="14"/>
      <c r="P17" s="14"/>
      <c r="Q17" s="14"/>
    </row>
    <row r="18" spans="1:17" ht="16.5">
      <c r="A18" s="2" t="s">
        <v>122</v>
      </c>
      <c r="B18" s="85"/>
      <c r="C18" s="83"/>
      <c r="D18" s="2"/>
      <c r="E18" s="77"/>
      <c r="F18" s="318"/>
      <c r="G18" s="323"/>
      <c r="H18" s="318"/>
      <c r="I18" s="83"/>
      <c r="J18" s="306"/>
      <c r="K18" s="317"/>
      <c r="L18" s="2"/>
      <c r="M18" s="307"/>
      <c r="N18" s="14"/>
      <c r="O18" s="14"/>
      <c r="P18" s="14"/>
      <c r="Q18" s="14"/>
    </row>
    <row r="19" spans="1:17" ht="16.5">
      <c r="A19" s="2" t="s">
        <v>109</v>
      </c>
      <c r="B19" s="85"/>
      <c r="C19" s="83">
        <v>27</v>
      </c>
      <c r="D19" s="2"/>
      <c r="E19" s="77">
        <v>32</v>
      </c>
      <c r="F19" s="318"/>
      <c r="G19" s="319">
        <f>(C19-E19)/E19*100</f>
        <v>-15.625</v>
      </c>
      <c r="H19" s="318"/>
      <c r="I19" s="83">
        <v>0</v>
      </c>
      <c r="J19" s="306"/>
      <c r="K19" s="317">
        <v>1</v>
      </c>
      <c r="L19" s="2"/>
      <c r="M19" s="307">
        <v>-100</v>
      </c>
      <c r="N19" s="14"/>
      <c r="O19" s="14"/>
      <c r="P19" s="14"/>
      <c r="Q19" s="14"/>
    </row>
    <row r="20" spans="1:17" ht="16.5">
      <c r="A20" s="2" t="s">
        <v>110</v>
      </c>
      <c r="B20" s="85"/>
      <c r="C20" s="83">
        <v>1283</v>
      </c>
      <c r="D20" s="2"/>
      <c r="E20" s="77">
        <v>863</v>
      </c>
      <c r="F20" s="318"/>
      <c r="G20" s="319">
        <f>(C20-E20)/E20*100</f>
        <v>48.66743916570104</v>
      </c>
      <c r="H20" s="318"/>
      <c r="I20" s="398" t="s">
        <v>171</v>
      </c>
      <c r="J20" s="306"/>
      <c r="K20" s="369" t="s">
        <v>171</v>
      </c>
      <c r="L20" s="2"/>
      <c r="N20" s="14"/>
      <c r="O20" s="14"/>
      <c r="P20" s="14"/>
      <c r="Q20" s="14"/>
    </row>
    <row r="21" spans="1:17" ht="16.5">
      <c r="A21" s="2" t="s">
        <v>124</v>
      </c>
      <c r="B21" s="85"/>
      <c r="C21" s="83">
        <v>0</v>
      </c>
      <c r="D21" s="2"/>
      <c r="E21" s="77">
        <v>9</v>
      </c>
      <c r="F21" s="318"/>
      <c r="G21" s="319">
        <f>(C21-E21)/E21*100</f>
        <v>-100</v>
      </c>
      <c r="H21" s="318"/>
      <c r="I21" s="398" t="s">
        <v>171</v>
      </c>
      <c r="J21" s="306"/>
      <c r="K21" s="369" t="s">
        <v>171</v>
      </c>
      <c r="L21" s="2"/>
      <c r="M21" s="307"/>
      <c r="N21" s="14"/>
      <c r="O21" s="14"/>
      <c r="P21" s="14"/>
      <c r="Q21" s="14"/>
    </row>
    <row r="22" spans="1:17" ht="16.5">
      <c r="A22" s="2" t="s">
        <v>123</v>
      </c>
      <c r="B22" s="85"/>
      <c r="C22" s="83">
        <v>166</v>
      </c>
      <c r="D22" s="2"/>
      <c r="E22" s="77">
        <v>161</v>
      </c>
      <c r="F22" s="318"/>
      <c r="G22" s="319">
        <f>(C22-E22)/E22*100</f>
        <v>3.1055900621118013</v>
      </c>
      <c r="H22" s="318"/>
      <c r="I22" s="398" t="s">
        <v>171</v>
      </c>
      <c r="J22" s="306"/>
      <c r="K22" s="369" t="s">
        <v>171</v>
      </c>
      <c r="L22" s="2"/>
      <c r="M22" s="307"/>
      <c r="N22" s="14"/>
      <c r="O22" s="14"/>
      <c r="P22" s="14"/>
      <c r="Q22" s="14"/>
    </row>
    <row r="23" spans="1:17" ht="16.5">
      <c r="A23" s="2" t="s">
        <v>223</v>
      </c>
      <c r="B23" s="85"/>
      <c r="C23" s="83"/>
      <c r="D23" s="2"/>
      <c r="E23" s="77"/>
      <c r="F23" s="318"/>
      <c r="G23" s="319"/>
      <c r="H23" s="318"/>
      <c r="J23" s="306"/>
      <c r="K23" s="369"/>
      <c r="L23" s="2"/>
      <c r="M23" s="307"/>
      <c r="N23" s="14"/>
      <c r="O23" s="14"/>
      <c r="P23" s="14"/>
      <c r="Q23" s="14"/>
    </row>
    <row r="24" spans="1:17" ht="17.25" customHeight="1">
      <c r="A24" s="2" t="s">
        <v>224</v>
      </c>
      <c r="B24" s="85"/>
      <c r="C24" s="83">
        <v>8</v>
      </c>
      <c r="D24" s="2"/>
      <c r="E24" s="84">
        <v>5</v>
      </c>
      <c r="F24" s="318"/>
      <c r="G24" s="319">
        <v>60</v>
      </c>
      <c r="H24" s="318"/>
      <c r="I24" s="398" t="s">
        <v>171</v>
      </c>
      <c r="J24" s="306"/>
      <c r="K24" s="369" t="s">
        <v>171</v>
      </c>
      <c r="L24" s="2"/>
      <c r="M24" s="307"/>
      <c r="N24" s="14"/>
      <c r="O24" s="14"/>
      <c r="P24" s="14"/>
      <c r="Q24" s="14"/>
    </row>
    <row r="25" spans="1:17" ht="17.25" customHeight="1">
      <c r="A25" s="2" t="s">
        <v>204</v>
      </c>
      <c r="B25" s="85"/>
      <c r="C25" s="83">
        <v>2</v>
      </c>
      <c r="D25" s="2"/>
      <c r="E25" s="369" t="s">
        <v>171</v>
      </c>
      <c r="F25" s="318"/>
      <c r="H25" s="318"/>
      <c r="I25" s="398" t="s">
        <v>171</v>
      </c>
      <c r="J25" s="306"/>
      <c r="K25" s="369" t="s">
        <v>171</v>
      </c>
      <c r="L25" s="2"/>
      <c r="M25" s="307"/>
      <c r="N25" s="14"/>
      <c r="O25" s="14"/>
      <c r="P25" s="14"/>
      <c r="Q25" s="14"/>
    </row>
    <row r="26" spans="1:17" ht="17.25" customHeight="1">
      <c r="A26" s="2" t="s">
        <v>203</v>
      </c>
      <c r="B26" s="85"/>
      <c r="C26" s="83">
        <v>2</v>
      </c>
      <c r="D26" s="2"/>
      <c r="E26" s="84">
        <v>5</v>
      </c>
      <c r="F26" s="318"/>
      <c r="G26" s="319">
        <v>-60</v>
      </c>
      <c r="H26" s="318"/>
      <c r="I26" s="398" t="s">
        <v>171</v>
      </c>
      <c r="J26" s="306"/>
      <c r="K26" s="369" t="s">
        <v>171</v>
      </c>
      <c r="L26" s="2"/>
      <c r="M26" s="307"/>
      <c r="N26" s="14"/>
      <c r="O26" s="14"/>
      <c r="P26" s="14"/>
      <c r="Q26" s="14"/>
    </row>
    <row r="27" spans="1:17" ht="16.5">
      <c r="A27" s="85"/>
      <c r="B27" s="85"/>
      <c r="D27" s="2"/>
      <c r="E27" s="77"/>
      <c r="F27" s="318"/>
      <c r="G27" s="319"/>
      <c r="H27" s="318"/>
      <c r="J27" s="306"/>
      <c r="K27" s="317"/>
      <c r="L27" s="2"/>
      <c r="M27" s="307"/>
      <c r="N27" s="14"/>
      <c r="O27" s="14"/>
      <c r="P27" s="14"/>
      <c r="Q27" s="14"/>
    </row>
    <row r="28" spans="1:17" ht="16.5">
      <c r="A28" s="266" t="s">
        <v>140</v>
      </c>
      <c r="B28" s="85"/>
      <c r="C28" s="83"/>
      <c r="D28" s="2"/>
      <c r="E28" s="84"/>
      <c r="F28" s="2"/>
      <c r="G28" s="82"/>
      <c r="H28" s="2"/>
      <c r="I28" s="83"/>
      <c r="J28" s="84"/>
      <c r="K28" s="93"/>
      <c r="L28" s="2"/>
      <c r="N28" s="14"/>
      <c r="O28" s="14"/>
      <c r="P28" s="14"/>
      <c r="Q28" s="14"/>
    </row>
    <row r="29" spans="1:17" ht="16.5">
      <c r="A29" s="681" t="s">
        <v>464</v>
      </c>
      <c r="B29" s="85"/>
      <c r="C29" s="83"/>
      <c r="D29" s="2"/>
      <c r="E29" s="84"/>
      <c r="F29" s="2"/>
      <c r="G29" s="82"/>
      <c r="H29" s="2"/>
      <c r="I29" s="83"/>
      <c r="J29" s="84"/>
      <c r="K29" s="93"/>
      <c r="L29" s="2"/>
      <c r="N29" s="14"/>
      <c r="O29" s="14"/>
      <c r="P29" s="14"/>
      <c r="Q29" s="14"/>
    </row>
    <row r="30" spans="1:17" ht="16.5">
      <c r="A30" s="2" t="s">
        <v>327</v>
      </c>
      <c r="B30" s="85"/>
      <c r="C30" s="83"/>
      <c r="D30" s="2"/>
      <c r="E30" s="84"/>
      <c r="F30" s="2"/>
      <c r="G30" s="82"/>
      <c r="H30" s="2"/>
      <c r="I30" s="83"/>
      <c r="J30" s="84"/>
      <c r="K30" s="93"/>
      <c r="L30" s="2"/>
      <c r="N30" s="14"/>
      <c r="O30" s="14"/>
      <c r="P30" s="14"/>
      <c r="Q30" s="14"/>
    </row>
    <row r="31" spans="1:256" ht="16.5">
      <c r="A31" s="2" t="s">
        <v>471</v>
      </c>
      <c r="B31" s="2"/>
      <c r="C31" s="2"/>
      <c r="D31" s="2"/>
      <c r="E31" s="2"/>
      <c r="F31" s="2"/>
      <c r="G31" s="2"/>
      <c r="H31" s="2"/>
      <c r="I31" s="2"/>
      <c r="J31" s="2"/>
      <c r="K31" s="2"/>
      <c r="L31" s="2"/>
      <c r="M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8.75">
      <c r="A32" s="378" t="s">
        <v>472</v>
      </c>
      <c r="B32" s="2"/>
      <c r="C32" s="2"/>
      <c r="D32" s="2"/>
      <c r="E32" s="2"/>
      <c r="F32" s="2"/>
      <c r="G32" s="2"/>
      <c r="H32" s="2"/>
      <c r="I32" s="2"/>
      <c r="J32" s="2"/>
      <c r="K32" s="2"/>
      <c r="L32" s="2"/>
      <c r="M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6.5">
      <c r="A33" s="674" t="s">
        <v>474</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6.5">
      <c r="A34" s="324" t="s">
        <v>375</v>
      </c>
      <c r="B34" s="2"/>
      <c r="C34" s="2"/>
      <c r="D34" s="2"/>
      <c r="E34" s="2"/>
      <c r="F34" s="2"/>
      <c r="G34" s="2"/>
      <c r="H34" s="2"/>
      <c r="I34" s="2"/>
      <c r="J34" s="2"/>
      <c r="K34" s="2"/>
      <c r="L34" s="2"/>
      <c r="M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6.5">
      <c r="A35" s="2"/>
      <c r="B35" s="2"/>
      <c r="C35" s="2"/>
      <c r="D35" s="2"/>
      <c r="E35" s="2"/>
      <c r="F35" s="2"/>
      <c r="G35" s="2"/>
      <c r="H35" s="2"/>
      <c r="I35" s="2"/>
      <c r="J35" s="2"/>
      <c r="K35" s="2"/>
      <c r="L35" s="2"/>
      <c r="M35" s="2"/>
      <c r="N35" s="641" t="s">
        <v>232</v>
      </c>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6.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6.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6.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17" ht="16.5">
      <c r="A39" s="14"/>
      <c r="B39" s="2"/>
      <c r="C39" s="83"/>
      <c r="D39" s="2"/>
      <c r="E39" s="84"/>
      <c r="F39" s="2"/>
      <c r="G39" s="82"/>
      <c r="H39" s="2"/>
      <c r="I39" s="83"/>
      <c r="J39" s="84"/>
      <c r="K39" s="84"/>
      <c r="L39" s="2"/>
      <c r="M39" s="82"/>
      <c r="N39" s="14"/>
      <c r="O39" s="14"/>
      <c r="P39" s="14"/>
      <c r="Q39" s="14"/>
    </row>
    <row r="40" spans="1:13" ht="16.5">
      <c r="A40" s="2"/>
      <c r="B40" s="2"/>
      <c r="C40" s="2"/>
      <c r="D40" s="2"/>
      <c r="E40" s="2"/>
      <c r="F40" s="2"/>
      <c r="G40" s="2"/>
      <c r="H40" s="2"/>
      <c r="I40" s="2"/>
      <c r="J40" s="2"/>
      <c r="K40" s="2"/>
      <c r="L40" s="2"/>
      <c r="M40" s="2"/>
    </row>
  </sheetData>
  <mergeCells count="4">
    <mergeCell ref="C4:E4"/>
    <mergeCell ref="C5:E5"/>
    <mergeCell ref="I4:K4"/>
    <mergeCell ref="I5:K5"/>
  </mergeCells>
  <printOptions horizontalCentered="1"/>
  <pageMargins left="0.3937007874015748" right="0" top="0.31496062992125984" bottom="0.1968503937007874" header="0.5118110236220472" footer="0.3937007874015748"/>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45"/>
  <sheetViews>
    <sheetView workbookViewId="0" topLeftCell="A25">
      <selection activeCell="A41" sqref="A41"/>
    </sheetView>
  </sheetViews>
  <sheetFormatPr defaultColWidth="9.00390625" defaultRowHeight="16.5"/>
  <cols>
    <col min="1" max="1" width="9.00390625" style="2" customWidth="1"/>
    <col min="2" max="2" width="31.125" style="2" customWidth="1"/>
    <col min="3" max="3" width="16.25390625" style="2" customWidth="1"/>
    <col min="4" max="4" width="3.50390625" style="2" customWidth="1"/>
    <col min="5" max="5" width="16.50390625" style="2" customWidth="1"/>
    <col min="6" max="6" width="3.00390625" style="2" customWidth="1"/>
    <col min="7" max="7" width="9.625" style="2" customWidth="1"/>
    <col min="8" max="8" width="3.50390625" style="2" customWidth="1"/>
    <col min="9" max="9" width="16.25390625" style="2" customWidth="1"/>
    <col min="10" max="10" width="2.75390625" style="2" customWidth="1"/>
    <col min="11" max="11" width="15.625" style="2" customWidth="1"/>
    <col min="12" max="12" width="1.75390625" style="2" customWidth="1"/>
    <col min="13" max="13" width="9.125" style="2" customWidth="1"/>
    <col min="14" max="14" width="3.00390625" style="2" customWidth="1"/>
    <col min="15" max="16384" width="9.00390625" style="2" customWidth="1"/>
  </cols>
  <sheetData>
    <row r="1" ht="18" customHeight="1">
      <c r="A1" s="79" t="s">
        <v>45</v>
      </c>
    </row>
    <row r="2" spans="3:13" ht="15" customHeight="1">
      <c r="C2" s="710" t="s">
        <v>130</v>
      </c>
      <c r="D2" s="711"/>
      <c r="E2" s="711"/>
      <c r="G2" s="80"/>
      <c r="I2" s="710" t="s">
        <v>131</v>
      </c>
      <c r="J2" s="711"/>
      <c r="K2" s="711"/>
      <c r="M2" s="80"/>
    </row>
    <row r="3" spans="3:11" ht="15" customHeight="1">
      <c r="C3" s="86" t="s">
        <v>175</v>
      </c>
      <c r="E3" s="80" t="s">
        <v>179</v>
      </c>
      <c r="I3" s="86" t="s">
        <v>175</v>
      </c>
      <c r="J3" s="81"/>
      <c r="K3" s="80" t="s">
        <v>179</v>
      </c>
    </row>
    <row r="4" spans="1:13" ht="14.25" customHeight="1">
      <c r="A4" s="712"/>
      <c r="B4" s="712"/>
      <c r="C4" s="379" t="s">
        <v>176</v>
      </c>
      <c r="D4" s="12"/>
      <c r="E4" s="380" t="s">
        <v>180</v>
      </c>
      <c r="F4" s="12"/>
      <c r="G4" s="284" t="s">
        <v>125</v>
      </c>
      <c r="I4" s="379" t="s">
        <v>176</v>
      </c>
      <c r="J4" s="12"/>
      <c r="K4" s="380" t="s">
        <v>180</v>
      </c>
      <c r="L4" s="12"/>
      <c r="M4" s="284" t="s">
        <v>125</v>
      </c>
    </row>
    <row r="5" spans="1:13" ht="15.75" customHeight="1">
      <c r="A5" s="188" t="s">
        <v>467</v>
      </c>
      <c r="C5" s="683">
        <v>529094.7</v>
      </c>
      <c r="D5" s="16"/>
      <c r="E5" s="684">
        <v>529730.6</v>
      </c>
      <c r="F5" s="16"/>
      <c r="G5" s="428">
        <v>-0.12</v>
      </c>
      <c r="I5" s="683">
        <v>2898.4</v>
      </c>
      <c r="J5" s="16"/>
      <c r="K5" s="684">
        <v>5279.7</v>
      </c>
      <c r="L5" s="16"/>
      <c r="M5" s="685">
        <v>-45.1</v>
      </c>
    </row>
    <row r="6" spans="1:13" ht="15.75" customHeight="1">
      <c r="A6" s="188" t="s">
        <v>468</v>
      </c>
      <c r="B6" s="85"/>
      <c r="C6" s="412">
        <v>289814.7</v>
      </c>
      <c r="D6" s="378"/>
      <c r="E6" s="686">
        <v>276520.3</v>
      </c>
      <c r="G6" s="307">
        <f>(C6-E6)/E6*100</f>
        <v>4.807748291897566</v>
      </c>
      <c r="I6" s="412">
        <v>2898.4</v>
      </c>
      <c r="J6" s="378"/>
      <c r="K6" s="686">
        <v>5279.7</v>
      </c>
      <c r="M6" s="307">
        <v>-45.1</v>
      </c>
    </row>
    <row r="7" spans="1:13" ht="13.5" customHeight="1">
      <c r="A7" s="2" t="s">
        <v>206</v>
      </c>
      <c r="C7" s="412">
        <v>162587.3</v>
      </c>
      <c r="D7" s="378"/>
      <c r="E7" s="686">
        <v>94465.1</v>
      </c>
      <c r="G7" s="307">
        <v>72.11</v>
      </c>
      <c r="I7" s="412">
        <v>665.4</v>
      </c>
      <c r="J7" s="378"/>
      <c r="K7" s="686">
        <v>2694.1</v>
      </c>
      <c r="M7" s="307">
        <v>-75.3</v>
      </c>
    </row>
    <row r="8" spans="1:13" ht="13.5" customHeight="1">
      <c r="A8" s="2" t="s">
        <v>207</v>
      </c>
      <c r="C8" s="412">
        <v>127227.4</v>
      </c>
      <c r="D8" s="378"/>
      <c r="E8" s="686">
        <v>182055.2</v>
      </c>
      <c r="G8" s="307">
        <v>-30.12</v>
      </c>
      <c r="I8" s="412">
        <v>2233</v>
      </c>
      <c r="J8" s="378"/>
      <c r="K8" s="686">
        <v>2585.6</v>
      </c>
      <c r="M8" s="307">
        <v>-13.64</v>
      </c>
    </row>
    <row r="9" spans="1:11" ht="6" customHeight="1">
      <c r="A9" s="85"/>
      <c r="B9" s="86"/>
      <c r="C9" s="80"/>
      <c r="E9" s="713"/>
      <c r="F9" s="713"/>
      <c r="K9" s="80"/>
    </row>
    <row r="10" spans="1:13" ht="15.75" customHeight="1">
      <c r="A10" s="87" t="s">
        <v>227</v>
      </c>
      <c r="B10" s="85"/>
      <c r="C10" s="83"/>
      <c r="E10" s="77"/>
      <c r="G10" s="82"/>
      <c r="I10" s="83"/>
      <c r="J10" s="18"/>
      <c r="K10" s="77"/>
      <c r="M10" s="88"/>
    </row>
    <row r="11" spans="1:13" ht="16.5">
      <c r="A11" s="2" t="s">
        <v>208</v>
      </c>
      <c r="C11" s="83"/>
      <c r="E11" s="77"/>
      <c r="G11" s="82"/>
      <c r="I11" s="83"/>
      <c r="J11" s="18"/>
      <c r="K11" s="77"/>
      <c r="M11" s="88"/>
    </row>
    <row r="12" spans="1:13" ht="15.75" customHeight="1">
      <c r="A12" s="2" t="s">
        <v>132</v>
      </c>
      <c r="C12" s="91">
        <v>130.66976599999998</v>
      </c>
      <c r="E12" s="413">
        <v>51.643</v>
      </c>
      <c r="G12" s="307">
        <v>151.92</v>
      </c>
      <c r="I12" s="83">
        <v>0</v>
      </c>
      <c r="J12" s="18"/>
      <c r="K12" s="77">
        <v>0</v>
      </c>
      <c r="M12" s="314"/>
    </row>
    <row r="13" spans="1:13" ht="15" customHeight="1">
      <c r="A13" s="2" t="s">
        <v>225</v>
      </c>
      <c r="C13" s="91">
        <v>147543.672</v>
      </c>
      <c r="E13" s="413">
        <v>139431.026</v>
      </c>
      <c r="G13" s="307">
        <v>5.81839367659819</v>
      </c>
      <c r="I13" s="91" t="s">
        <v>141</v>
      </c>
      <c r="J13" s="18"/>
      <c r="K13" s="92" t="s">
        <v>171</v>
      </c>
      <c r="M13" s="88"/>
    </row>
    <row r="14" spans="1:13" ht="16.5">
      <c r="A14" s="2" t="s">
        <v>209</v>
      </c>
      <c r="C14" s="399">
        <v>0</v>
      </c>
      <c r="E14" s="413">
        <v>1522.457842</v>
      </c>
      <c r="G14" s="307">
        <v>-100</v>
      </c>
      <c r="I14" s="91" t="s">
        <v>141</v>
      </c>
      <c r="K14" s="92" t="s">
        <v>171</v>
      </c>
      <c r="M14" s="80"/>
    </row>
    <row r="15" spans="1:13" ht="16.5">
      <c r="A15" s="2" t="s">
        <v>210</v>
      </c>
      <c r="C15" s="91">
        <v>58682.33406</v>
      </c>
      <c r="E15" s="413">
        <v>105402.10375000001</v>
      </c>
      <c r="G15" s="307">
        <v>-44.32527248299824</v>
      </c>
      <c r="I15" s="91" t="s">
        <v>141</v>
      </c>
      <c r="K15" s="92" t="s">
        <v>171</v>
      </c>
      <c r="M15" s="80"/>
    </row>
    <row r="16" spans="1:13" ht="16.5">
      <c r="A16" s="2" t="s">
        <v>376</v>
      </c>
      <c r="C16" s="91"/>
      <c r="G16" s="312"/>
      <c r="I16" s="91" t="s">
        <v>141</v>
      </c>
      <c r="K16" s="92" t="s">
        <v>171</v>
      </c>
      <c r="M16" s="80"/>
    </row>
    <row r="17" spans="1:13" ht="16.5">
      <c r="A17" s="2" t="s">
        <v>226</v>
      </c>
      <c r="C17" s="91">
        <v>9370.720955</v>
      </c>
      <c r="E17" s="413">
        <v>6803</v>
      </c>
      <c r="G17" s="307">
        <v>37.75</v>
      </c>
      <c r="I17" s="91"/>
      <c r="K17" s="77"/>
      <c r="M17" s="80"/>
    </row>
    <row r="18" spans="1:12" ht="15" customHeight="1">
      <c r="A18" s="2" t="s">
        <v>204</v>
      </c>
      <c r="B18" s="90"/>
      <c r="C18" s="91">
        <v>23552.577584000002</v>
      </c>
      <c r="D18" s="2" t="s">
        <v>212</v>
      </c>
      <c r="E18" s="413" t="s">
        <v>171</v>
      </c>
      <c r="G18" s="312"/>
      <c r="I18" s="91"/>
      <c r="J18" s="81"/>
      <c r="K18" s="77"/>
      <c r="L18" s="81"/>
    </row>
    <row r="19" spans="1:12" ht="15" customHeight="1">
      <c r="A19" s="2" t="s">
        <v>203</v>
      </c>
      <c r="B19" s="90"/>
      <c r="C19" s="91">
        <v>0</v>
      </c>
      <c r="E19" s="2">
        <v>0</v>
      </c>
      <c r="G19" s="80"/>
      <c r="I19" s="83"/>
      <c r="J19" s="81"/>
      <c r="K19" s="77"/>
      <c r="L19" s="81"/>
    </row>
    <row r="20" spans="1:12" ht="6" customHeight="1">
      <c r="A20" s="85"/>
      <c r="B20" s="90"/>
      <c r="C20" s="91"/>
      <c r="I20" s="83"/>
      <c r="J20" s="81"/>
      <c r="K20" s="77"/>
      <c r="L20" s="81"/>
    </row>
    <row r="21" spans="1:13" ht="16.5" customHeight="1">
      <c r="A21" s="87" t="s">
        <v>228</v>
      </c>
      <c r="B21" s="90"/>
      <c r="C21" s="91">
        <v>4363576.876213</v>
      </c>
      <c r="E21" s="413">
        <v>3948351</v>
      </c>
      <c r="F21" s="92"/>
      <c r="G21" s="307">
        <v>10.516442548511968</v>
      </c>
      <c r="I21" s="83">
        <v>21710.395871999997</v>
      </c>
      <c r="J21" s="81"/>
      <c r="K21" s="77">
        <v>25760.849146</v>
      </c>
      <c r="L21" s="81"/>
      <c r="M21" s="307">
        <f>(I21-K21)/K21*100</f>
        <v>-15.723290994966813</v>
      </c>
    </row>
    <row r="22" spans="1:13" ht="16.5">
      <c r="A22" s="2" t="s">
        <v>129</v>
      </c>
      <c r="C22" s="91">
        <v>3485419.8650860004</v>
      </c>
      <c r="E22" s="413">
        <v>3397168.026861</v>
      </c>
      <c r="F22" s="92"/>
      <c r="G22" s="307">
        <v>2.597806099880955</v>
      </c>
      <c r="I22" s="83">
        <v>21710.395871999997</v>
      </c>
      <c r="J22" s="81"/>
      <c r="K22" s="77">
        <v>25760.359812</v>
      </c>
      <c r="L22" s="81"/>
      <c r="M22" s="307">
        <f>(I22-K22)/K22*100</f>
        <v>-15.721690106647495</v>
      </c>
    </row>
    <row r="23" spans="1:13" ht="16.5">
      <c r="A23" s="2" t="s">
        <v>126</v>
      </c>
      <c r="C23" s="311"/>
      <c r="E23" s="413"/>
      <c r="F23" s="92"/>
      <c r="G23" s="307"/>
      <c r="I23" s="83"/>
      <c r="J23" s="81"/>
      <c r="K23" s="77"/>
      <c r="L23" s="81"/>
      <c r="M23" s="82"/>
    </row>
    <row r="24" spans="1:13" ht="15" customHeight="1">
      <c r="A24" s="2" t="s">
        <v>132</v>
      </c>
      <c r="C24" s="91">
        <v>2269.286597999977</v>
      </c>
      <c r="E24" s="413">
        <v>2920.694833</v>
      </c>
      <c r="F24" s="92"/>
      <c r="G24" s="307">
        <v>-22.32</v>
      </c>
      <c r="I24" s="593">
        <v>0.3</v>
      </c>
      <c r="J24" s="94"/>
      <c r="K24" s="307">
        <v>0.489334</v>
      </c>
      <c r="L24" s="81"/>
      <c r="M24" s="307">
        <v>-38.78</v>
      </c>
    </row>
    <row r="25" spans="1:13" ht="15" customHeight="1">
      <c r="A25" s="2" t="s">
        <v>133</v>
      </c>
      <c r="C25" s="91">
        <v>830137.279462</v>
      </c>
      <c r="E25" s="413">
        <v>524475.805716</v>
      </c>
      <c r="F25" s="92"/>
      <c r="G25" s="307">
        <v>58.27942307628838</v>
      </c>
      <c r="I25" s="91" t="s">
        <v>141</v>
      </c>
      <c r="J25" s="81"/>
      <c r="K25" s="92" t="s">
        <v>171</v>
      </c>
      <c r="L25" s="81"/>
      <c r="M25" s="82"/>
    </row>
    <row r="26" spans="1:13" ht="15" customHeight="1">
      <c r="A26" s="2" t="s">
        <v>127</v>
      </c>
      <c r="C26" s="91">
        <v>1</v>
      </c>
      <c r="E26" s="413">
        <v>244.273025</v>
      </c>
      <c r="F26" s="92"/>
      <c r="G26" s="307">
        <v>-99.59062200994154</v>
      </c>
      <c r="I26" s="91" t="s">
        <v>141</v>
      </c>
      <c r="J26" s="81"/>
      <c r="K26" s="92" t="s">
        <v>171</v>
      </c>
      <c r="L26" s="81"/>
      <c r="M26" s="82"/>
    </row>
    <row r="27" spans="1:13" ht="15" customHeight="1">
      <c r="A27" s="2" t="s">
        <v>128</v>
      </c>
      <c r="C27" s="91">
        <v>10.455225</v>
      </c>
      <c r="E27" s="413">
        <v>41.535175</v>
      </c>
      <c r="F27" s="92"/>
      <c r="G27" s="307">
        <v>-76.19</v>
      </c>
      <c r="I27" s="83">
        <v>0</v>
      </c>
      <c r="J27" s="81"/>
      <c r="K27" s="77">
        <v>0</v>
      </c>
      <c r="L27" s="81"/>
      <c r="M27" s="82"/>
    </row>
    <row r="28" spans="1:13" ht="15" customHeight="1">
      <c r="A28" s="2" t="s">
        <v>377</v>
      </c>
      <c r="C28" s="311"/>
      <c r="E28" s="261"/>
      <c r="F28" s="92"/>
      <c r="G28" s="307"/>
      <c r="J28" s="81"/>
      <c r="K28" s="77"/>
      <c r="L28" s="81"/>
      <c r="M28" s="82"/>
    </row>
    <row r="29" spans="1:13" ht="15" customHeight="1">
      <c r="A29" s="2" t="s">
        <v>226</v>
      </c>
      <c r="C29" s="91">
        <v>19874.806662</v>
      </c>
      <c r="E29" s="413">
        <v>23478.6</v>
      </c>
      <c r="F29" s="92"/>
      <c r="G29" s="307">
        <v>-15.349268431678208</v>
      </c>
      <c r="I29" s="91" t="s">
        <v>141</v>
      </c>
      <c r="J29" s="81"/>
      <c r="K29" s="92" t="s">
        <v>171</v>
      </c>
      <c r="L29" s="81"/>
      <c r="M29" s="82"/>
    </row>
    <row r="30" spans="1:13" ht="15" customHeight="1">
      <c r="A30" s="2" t="s">
        <v>314</v>
      </c>
      <c r="C30" s="91">
        <v>25857.681518999998</v>
      </c>
      <c r="E30" s="413" t="s">
        <v>171</v>
      </c>
      <c r="F30" s="92"/>
      <c r="G30" s="307"/>
      <c r="I30" s="91"/>
      <c r="J30" s="81"/>
      <c r="K30" s="92"/>
      <c r="L30" s="81"/>
      <c r="M30" s="82"/>
    </row>
    <row r="31" spans="1:13" ht="15" customHeight="1">
      <c r="A31" s="2" t="s">
        <v>142</v>
      </c>
      <c r="C31" s="412">
        <v>0.3592</v>
      </c>
      <c r="E31" s="413">
        <v>2.4</v>
      </c>
      <c r="F31" s="92"/>
      <c r="G31" s="307">
        <v>-80</v>
      </c>
      <c r="I31" s="91" t="s">
        <v>141</v>
      </c>
      <c r="J31" s="81"/>
      <c r="K31" s="92" t="s">
        <v>171</v>
      </c>
      <c r="L31" s="81"/>
      <c r="M31" s="82"/>
    </row>
    <row r="32" spans="1:13" ht="15" customHeight="1">
      <c r="A32" s="2" t="s">
        <v>135</v>
      </c>
      <c r="C32" s="91">
        <v>6.142461</v>
      </c>
      <c r="E32" s="413">
        <v>19.493994</v>
      </c>
      <c r="F32" s="92"/>
      <c r="G32" s="307">
        <v>-68.42</v>
      </c>
      <c r="I32" s="91" t="s">
        <v>141</v>
      </c>
      <c r="J32" s="81"/>
      <c r="K32" s="92" t="s">
        <v>171</v>
      </c>
      <c r="L32" s="81"/>
      <c r="M32" s="82"/>
    </row>
    <row r="33" spans="1:12" ht="6" customHeight="1">
      <c r="A33" s="85"/>
      <c r="B33" s="81"/>
      <c r="C33" s="95"/>
      <c r="E33" s="95"/>
      <c r="F33" s="95"/>
      <c r="I33" s="95"/>
      <c r="J33" s="81"/>
      <c r="K33" s="95"/>
      <c r="L33" s="95"/>
    </row>
    <row r="34" spans="1:13" ht="15.75" customHeight="1">
      <c r="A34" s="87" t="s">
        <v>229</v>
      </c>
      <c r="C34" s="91">
        <v>18257.643833527196</v>
      </c>
      <c r="E34" s="92">
        <v>15856.830678068272</v>
      </c>
      <c r="F34" s="77"/>
      <c r="G34" s="307">
        <v>15.140561214287986</v>
      </c>
      <c r="I34" s="83">
        <v>91</v>
      </c>
      <c r="K34" s="77">
        <v>103.45722548594378</v>
      </c>
      <c r="M34" s="307">
        <v>-11.65</v>
      </c>
    </row>
    <row r="35" spans="9:13" ht="6" customHeight="1">
      <c r="I35" s="85"/>
      <c r="M35"/>
    </row>
    <row r="36" spans="1:11" s="85" customFormat="1" ht="15" customHeight="1">
      <c r="A36" s="85" t="s">
        <v>46</v>
      </c>
      <c r="C36" s="83">
        <v>239</v>
      </c>
      <c r="E36" s="77">
        <v>249</v>
      </c>
      <c r="I36" s="85">
        <v>239</v>
      </c>
      <c r="J36" s="2"/>
      <c r="K36" s="2">
        <v>249</v>
      </c>
    </row>
    <row r="37" spans="3:11" s="85" customFormat="1" ht="6" customHeight="1">
      <c r="C37" s="83"/>
      <c r="E37" s="2"/>
      <c r="J37" s="2"/>
      <c r="K37" s="77"/>
    </row>
    <row r="38" spans="1:11" s="85" customFormat="1" ht="14.25" customHeight="1">
      <c r="A38" s="266" t="s">
        <v>140</v>
      </c>
      <c r="C38" s="83"/>
      <c r="E38" s="2"/>
      <c r="J38" s="2"/>
      <c r="K38" s="77"/>
    </row>
    <row r="39" spans="1:11" s="85" customFormat="1" ht="14.25" customHeight="1">
      <c r="A39" s="266" t="s">
        <v>473</v>
      </c>
      <c r="C39" s="83"/>
      <c r="E39" s="2"/>
      <c r="J39" s="2"/>
      <c r="K39" s="77"/>
    </row>
    <row r="40" spans="1:11" s="85" customFormat="1" ht="14.25" customHeight="1">
      <c r="A40" s="266" t="s">
        <v>485</v>
      </c>
      <c r="C40" s="83"/>
      <c r="E40" s="2"/>
      <c r="J40" s="2"/>
      <c r="K40" s="77"/>
    </row>
    <row r="41" ht="14.25" customHeight="1">
      <c r="A41" s="324" t="s">
        <v>366</v>
      </c>
    </row>
    <row r="42" spans="1:14" ht="14.25" customHeight="1">
      <c r="A42" s="13" t="s">
        <v>230</v>
      </c>
      <c r="N42" s="165" t="s">
        <v>231</v>
      </c>
    </row>
    <row r="44" ht="15.75">
      <c r="A44" s="72"/>
    </row>
    <row r="45" ht="15.75">
      <c r="A45" s="72"/>
    </row>
  </sheetData>
  <mergeCells count="4">
    <mergeCell ref="I2:K2"/>
    <mergeCell ref="A4:B4"/>
    <mergeCell ref="E9:F9"/>
    <mergeCell ref="C2:E2"/>
  </mergeCells>
  <printOptions horizontalCentered="1" verticalCentered="1"/>
  <pageMargins left="0" right="0" top="0" bottom="0" header="0.3937007874015748" footer="0.3937007874015748"/>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9.00390625" defaultRowHeight="16.5"/>
  <cols>
    <col min="1" max="1" width="55.00390625" style="2" customWidth="1"/>
    <col min="2" max="2" width="9.125" style="2" customWidth="1"/>
    <col min="3" max="3" width="12.125" style="2" customWidth="1"/>
    <col min="4" max="4" width="7.00390625" style="2" customWidth="1"/>
    <col min="5" max="5" width="11.75390625" style="2" customWidth="1"/>
    <col min="6" max="6" width="7.375" style="2" customWidth="1"/>
    <col min="7" max="7" width="11.125" style="2" customWidth="1"/>
    <col min="8" max="8" width="3.625" style="2" customWidth="1"/>
    <col min="9" max="9" width="9.125" style="2" bestFit="1" customWidth="1"/>
    <col min="10" max="10" width="6.375" style="2" customWidth="1"/>
    <col min="11" max="11" width="5.25390625" style="2" customWidth="1"/>
    <col min="12" max="16384" width="9.00390625" style="2" customWidth="1"/>
  </cols>
  <sheetData>
    <row r="1" ht="19.5">
      <c r="A1" s="79" t="s">
        <v>48</v>
      </c>
    </row>
    <row r="3" spans="2:7" ht="16.5" customHeight="1">
      <c r="B3" s="713"/>
      <c r="C3" s="713"/>
      <c r="E3" s="713"/>
      <c r="F3" s="713"/>
      <c r="G3" s="713"/>
    </row>
    <row r="4" spans="1:9" ht="17.25">
      <c r="A4" s="353"/>
      <c r="B4" s="353"/>
      <c r="C4" s="715" t="s">
        <v>185</v>
      </c>
      <c r="D4" s="715"/>
      <c r="E4" s="715"/>
      <c r="F4" s="353"/>
      <c r="G4" s="354"/>
      <c r="I4" s="97"/>
    </row>
    <row r="5" spans="1:7" ht="17.25">
      <c r="A5" s="355"/>
      <c r="B5" s="356"/>
      <c r="C5" s="357" t="s">
        <v>169</v>
      </c>
      <c r="D5" s="356"/>
      <c r="E5" s="357" t="s">
        <v>170</v>
      </c>
      <c r="F5" s="356"/>
      <c r="G5" s="358" t="s">
        <v>145</v>
      </c>
    </row>
    <row r="6" spans="1:7" ht="17.25">
      <c r="A6" s="355"/>
      <c r="B6" s="255"/>
      <c r="C6" s="359"/>
      <c r="D6" s="255"/>
      <c r="E6" s="360"/>
      <c r="F6" s="255"/>
      <c r="G6" s="361"/>
    </row>
    <row r="7" spans="1:12" ht="33" customHeight="1">
      <c r="A7" s="362" t="s">
        <v>146</v>
      </c>
      <c r="B7" s="353"/>
      <c r="C7" s="429">
        <v>17086.68</v>
      </c>
      <c r="D7" s="354"/>
      <c r="E7" s="429">
        <v>15740.43</v>
      </c>
      <c r="F7" s="353"/>
      <c r="G7" s="363">
        <v>8.552815901471561</v>
      </c>
      <c r="I7" s="98"/>
      <c r="K7" s="82"/>
      <c r="L7" s="99"/>
    </row>
    <row r="8" spans="1:11" ht="33" customHeight="1">
      <c r="A8" s="364" t="s">
        <v>147</v>
      </c>
      <c r="B8" s="353"/>
      <c r="C8" s="429">
        <v>15029.81</v>
      </c>
      <c r="D8" s="354"/>
      <c r="E8" s="429">
        <v>14230.14</v>
      </c>
      <c r="F8" s="353"/>
      <c r="G8" s="363">
        <v>5.619551177992628</v>
      </c>
      <c r="I8" s="98"/>
      <c r="K8" s="82"/>
    </row>
    <row r="9" spans="1:11" ht="33" customHeight="1">
      <c r="A9" s="364" t="s">
        <v>148</v>
      </c>
      <c r="B9" s="353"/>
      <c r="C9" s="429">
        <v>1955.06</v>
      </c>
      <c r="D9" s="354"/>
      <c r="E9" s="429">
        <v>1831.99</v>
      </c>
      <c r="F9" s="353"/>
      <c r="G9" s="363">
        <v>6.717831429210855</v>
      </c>
      <c r="I9" s="98"/>
      <c r="K9" s="100"/>
    </row>
    <row r="10" spans="1:11" ht="33" customHeight="1">
      <c r="A10" s="364" t="s">
        <v>149</v>
      </c>
      <c r="B10" s="353"/>
      <c r="C10" s="429">
        <v>5219.35</v>
      </c>
      <c r="D10" s="354"/>
      <c r="E10" s="429">
        <v>4741.32</v>
      </c>
      <c r="F10" s="353"/>
      <c r="G10" s="363">
        <v>10.082213392051173</v>
      </c>
      <c r="I10" s="98"/>
      <c r="K10" s="100"/>
    </row>
    <row r="11" spans="1:11" ht="33" customHeight="1">
      <c r="A11" s="364" t="s">
        <v>150</v>
      </c>
      <c r="B11" s="353"/>
      <c r="C11" s="429">
        <v>1981.58</v>
      </c>
      <c r="D11" s="354"/>
      <c r="E11" s="429">
        <v>1556.88</v>
      </c>
      <c r="F11" s="353"/>
      <c r="G11" s="363">
        <v>27.278916807974912</v>
      </c>
      <c r="I11" s="98"/>
      <c r="K11" s="100"/>
    </row>
    <row r="12" spans="1:11" ht="33" customHeight="1">
      <c r="A12" s="362" t="s">
        <v>151</v>
      </c>
      <c r="B12" s="353"/>
      <c r="C12" s="429">
        <v>985.67</v>
      </c>
      <c r="D12" s="354"/>
      <c r="E12" s="429">
        <v>988.6</v>
      </c>
      <c r="F12" s="353"/>
      <c r="G12" s="363">
        <v>-0.2963787173781169</v>
      </c>
      <c r="K12" s="80"/>
    </row>
    <row r="13" spans="5:11" ht="15.75">
      <c r="E13" s="89"/>
      <c r="G13" s="80"/>
      <c r="K13" s="80"/>
    </row>
    <row r="14" spans="1:11" ht="15.75">
      <c r="A14" s="89"/>
      <c r="B14" s="80"/>
      <c r="E14" s="714"/>
      <c r="F14" s="714"/>
      <c r="K14" s="82"/>
    </row>
    <row r="15" spans="5:11" ht="15.75">
      <c r="E15" s="89"/>
      <c r="G15" s="80"/>
      <c r="K15" s="80"/>
    </row>
    <row r="16" spans="1:11" ht="15.75">
      <c r="A16" s="89"/>
      <c r="E16" s="84"/>
      <c r="G16" s="82"/>
      <c r="I16" s="101"/>
      <c r="K16" s="82"/>
    </row>
    <row r="17" spans="5:11" ht="15.75">
      <c r="E17" s="89"/>
      <c r="G17" s="80"/>
      <c r="I17" s="81"/>
      <c r="K17" s="82"/>
    </row>
    <row r="18" spans="1:11" ht="15.75">
      <c r="A18" s="89"/>
      <c r="C18" s="84"/>
      <c r="E18" s="84"/>
      <c r="G18" s="82"/>
      <c r="I18" s="101"/>
      <c r="K18" s="82"/>
    </row>
    <row r="19" spans="5:11" ht="15.75">
      <c r="E19" s="89"/>
      <c r="G19" s="80"/>
      <c r="K19" s="80"/>
    </row>
    <row r="20" spans="1:11" ht="15.75">
      <c r="A20" s="89"/>
      <c r="B20" s="81"/>
      <c r="C20" s="80"/>
      <c r="E20" s="714"/>
      <c r="F20" s="714"/>
      <c r="G20" s="82"/>
      <c r="K20" s="82"/>
    </row>
    <row r="21" spans="5:11" ht="15.75">
      <c r="E21" s="89"/>
      <c r="G21" s="80"/>
      <c r="K21" s="80"/>
    </row>
    <row r="22" spans="1:11" ht="15.75">
      <c r="A22" s="89"/>
      <c r="B22" s="81"/>
      <c r="C22" s="80"/>
      <c r="E22" s="714"/>
      <c r="F22" s="714"/>
      <c r="G22" s="82"/>
      <c r="K22" s="82"/>
    </row>
    <row r="28" ht="15.75">
      <c r="J28" s="165" t="s">
        <v>233</v>
      </c>
    </row>
  </sheetData>
  <mergeCells count="6">
    <mergeCell ref="E20:F20"/>
    <mergeCell ref="E22:F22"/>
    <mergeCell ref="B3:C3"/>
    <mergeCell ref="E3:G3"/>
    <mergeCell ref="E14:F14"/>
    <mergeCell ref="C4:E4"/>
  </mergeCells>
  <printOptions/>
  <pageMargins left="0.9448818897637796" right="0" top="0.7480314960629921" bottom="0.1968503937007874" header="0.5118110236220472"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4"/>
  <sheetViews>
    <sheetView workbookViewId="0" topLeftCell="A1">
      <selection activeCell="A2" sqref="A2"/>
    </sheetView>
  </sheetViews>
  <sheetFormatPr defaultColWidth="9.00390625" defaultRowHeight="16.5"/>
  <cols>
    <col min="1" max="1" width="19.75390625" style="0" customWidth="1"/>
    <col min="2" max="2" width="3.625" style="0" customWidth="1"/>
    <col min="3" max="3" width="21.625" style="0" customWidth="1"/>
    <col min="4" max="4" width="32.00390625" style="0" customWidth="1"/>
    <col min="5" max="5" width="9.50390625" style="0" customWidth="1"/>
    <col min="9" max="9" width="7.875" style="0" customWidth="1"/>
    <col min="10" max="10" width="6.50390625" style="0" customWidth="1"/>
    <col min="11" max="11" width="6.375" style="0" customWidth="1"/>
  </cols>
  <sheetData>
    <row r="1" spans="1:5" ht="19.5">
      <c r="A1" s="78" t="s">
        <v>465</v>
      </c>
      <c r="B1" s="79"/>
      <c r="C1" s="2"/>
      <c r="D1" s="2"/>
      <c r="E1" s="2"/>
    </row>
    <row r="2" spans="3:5" ht="16.5">
      <c r="C2" s="2"/>
      <c r="D2" s="2"/>
      <c r="E2" s="2"/>
    </row>
    <row r="3" spans="1:5" ht="18.75">
      <c r="A3" s="78"/>
      <c r="B3" s="78"/>
      <c r="C3" s="2"/>
      <c r="D3" s="2"/>
      <c r="E3" s="2"/>
    </row>
    <row r="4" spans="1:5" ht="16.5">
      <c r="A4" s="264" t="s">
        <v>189</v>
      </c>
      <c r="B4" s="264"/>
      <c r="C4" s="12"/>
      <c r="D4" s="12"/>
      <c r="E4" s="2"/>
    </row>
    <row r="5" spans="1:5" ht="27.75" customHeight="1">
      <c r="A5" s="585" t="s">
        <v>50</v>
      </c>
      <c r="B5" s="586"/>
      <c r="C5" s="587" t="s">
        <v>49</v>
      </c>
      <c r="D5" s="585" t="s">
        <v>260</v>
      </c>
      <c r="E5" s="6"/>
    </row>
    <row r="6" spans="1:5" ht="16.5">
      <c r="A6" s="443">
        <v>1</v>
      </c>
      <c r="B6" s="497"/>
      <c r="C6" s="588" t="s">
        <v>51</v>
      </c>
      <c r="D6" s="594">
        <v>89022.9</v>
      </c>
      <c r="E6" s="6"/>
    </row>
    <row r="7" spans="1:5" ht="16.5">
      <c r="A7" s="443">
        <v>2</v>
      </c>
      <c r="B7" s="497"/>
      <c r="C7" s="588" t="s">
        <v>57</v>
      </c>
      <c r="D7" s="594">
        <v>31835.7245735086</v>
      </c>
      <c r="E7" s="6"/>
    </row>
    <row r="8" spans="1:5" ht="16.5">
      <c r="A8" s="443">
        <v>3</v>
      </c>
      <c r="B8" s="497"/>
      <c r="C8" s="588" t="s">
        <v>54</v>
      </c>
      <c r="D8" s="594">
        <v>29885.34344493656</v>
      </c>
      <c r="E8" s="6"/>
    </row>
    <row r="9" spans="1:5" ht="16.5">
      <c r="A9" s="443">
        <v>4</v>
      </c>
      <c r="B9" s="497"/>
      <c r="C9" s="588" t="s">
        <v>58</v>
      </c>
      <c r="D9" s="594">
        <v>24025.911146779952</v>
      </c>
      <c r="E9" s="6"/>
    </row>
    <row r="10" spans="1:5" ht="16.5">
      <c r="A10" s="443">
        <v>5</v>
      </c>
      <c r="B10" s="497"/>
      <c r="C10" s="588" t="s">
        <v>53</v>
      </c>
      <c r="D10" s="594">
        <v>19392.595924773355</v>
      </c>
      <c r="E10" s="6"/>
    </row>
    <row r="11" spans="1:5" ht="16.5">
      <c r="A11" s="443">
        <v>6</v>
      </c>
      <c r="B11" s="497"/>
      <c r="C11" s="588" t="s">
        <v>99</v>
      </c>
      <c r="D11" s="594">
        <v>18688.56730773339</v>
      </c>
      <c r="E11" s="6"/>
    </row>
    <row r="12" spans="1:5" ht="16.5">
      <c r="A12" s="443">
        <v>7</v>
      </c>
      <c r="B12" s="497"/>
      <c r="C12" s="588" t="s">
        <v>55</v>
      </c>
      <c r="D12" s="594">
        <v>16892.01388187738</v>
      </c>
      <c r="E12" s="6"/>
    </row>
    <row r="13" spans="1:5" ht="16.5">
      <c r="A13" s="443">
        <v>8</v>
      </c>
      <c r="B13" s="497"/>
      <c r="C13" s="588" t="s">
        <v>234</v>
      </c>
      <c r="D13" s="594">
        <v>9234.207260058354</v>
      </c>
      <c r="E13" s="6"/>
    </row>
    <row r="14" spans="1:6" ht="16.5">
      <c r="A14" s="443">
        <v>9</v>
      </c>
      <c r="B14" s="497"/>
      <c r="C14" s="508" t="s">
        <v>52</v>
      </c>
      <c r="D14" s="594">
        <v>8849.57</v>
      </c>
      <c r="E14" s="6"/>
      <c r="F14" s="293"/>
    </row>
    <row r="15" spans="1:5" ht="16.5">
      <c r="A15" s="445">
        <v>10</v>
      </c>
      <c r="B15" s="496"/>
      <c r="C15" s="509" t="s">
        <v>98</v>
      </c>
      <c r="D15" s="594">
        <v>7726.506597631456</v>
      </c>
      <c r="E15" s="6"/>
    </row>
    <row r="16" spans="1:5" ht="27.75" customHeight="1">
      <c r="A16" s="585" t="s">
        <v>315</v>
      </c>
      <c r="B16" s="586"/>
      <c r="C16" s="587"/>
      <c r="D16" s="585"/>
      <c r="E16" s="4"/>
    </row>
    <row r="17" spans="1:5" ht="16.5">
      <c r="A17" s="443">
        <v>17</v>
      </c>
      <c r="B17" s="497"/>
      <c r="C17" s="588" t="s">
        <v>264</v>
      </c>
      <c r="D17" s="595">
        <v>3633.250794791755</v>
      </c>
      <c r="E17" s="4"/>
    </row>
    <row r="18" spans="1:5" ht="16.5">
      <c r="A18" s="443">
        <v>18</v>
      </c>
      <c r="B18" s="497"/>
      <c r="C18" s="588" t="s">
        <v>316</v>
      </c>
      <c r="D18" s="595">
        <v>3621.9797297984023</v>
      </c>
      <c r="E18" s="4"/>
    </row>
    <row r="19" spans="1:5" ht="16.5">
      <c r="A19" s="443">
        <v>27</v>
      </c>
      <c r="B19" s="497"/>
      <c r="C19" s="508" t="s">
        <v>265</v>
      </c>
      <c r="D19" s="595">
        <v>1535.4895988481462</v>
      </c>
      <c r="E19" s="4"/>
    </row>
    <row r="20" spans="1:5" ht="18" customHeight="1">
      <c r="A20" s="445">
        <v>39</v>
      </c>
      <c r="B20" s="496"/>
      <c r="C20" s="509" t="s">
        <v>317</v>
      </c>
      <c r="D20" s="596">
        <v>351.4236795978003</v>
      </c>
      <c r="E20" s="4"/>
    </row>
    <row r="21" spans="1:5" ht="18" customHeight="1">
      <c r="A21" s="176"/>
      <c r="B21" s="176"/>
      <c r="C21" s="270"/>
      <c r="D21" s="271"/>
      <c r="E21" s="4"/>
    </row>
    <row r="22" spans="1:5" ht="16.5">
      <c r="A22" s="266" t="s">
        <v>378</v>
      </c>
      <c r="B22" s="266"/>
      <c r="C22" s="13"/>
      <c r="D22" s="13"/>
      <c r="E22" s="13"/>
    </row>
    <row r="23" spans="1:5" ht="5.25" customHeight="1">
      <c r="A23" s="266"/>
      <c r="B23" s="266"/>
      <c r="C23" s="13"/>
      <c r="D23" s="13"/>
      <c r="E23" s="13"/>
    </row>
    <row r="24" spans="1:5" ht="16.5">
      <c r="A24" s="266" t="s">
        <v>100</v>
      </c>
      <c r="B24" s="266"/>
      <c r="C24" s="13"/>
      <c r="D24" s="13"/>
      <c r="E24" s="13"/>
    </row>
    <row r="25" spans="1:5" ht="6" customHeight="1">
      <c r="A25" s="266"/>
      <c r="B25" s="266"/>
      <c r="C25" s="13"/>
      <c r="D25" s="13"/>
      <c r="E25" s="13"/>
    </row>
    <row r="26" spans="1:4" ht="16.5">
      <c r="A26" s="13" t="s">
        <v>101</v>
      </c>
      <c r="B26" s="13"/>
      <c r="C26" s="13"/>
      <c r="D26" s="2"/>
    </row>
    <row r="34" ht="16.5">
      <c r="K34" s="13" t="s">
        <v>235</v>
      </c>
    </row>
  </sheetData>
  <printOptions/>
  <pageMargins left="0.9448818897637796" right="0" top="0.3937007874015748" bottom="0.1968503937007874" header="0.5118110236220472"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S79"/>
  <sheetViews>
    <sheetView workbookViewId="0" topLeftCell="K23">
      <selection activeCell="Q28" sqref="Q28"/>
    </sheetView>
  </sheetViews>
  <sheetFormatPr defaultColWidth="7.375" defaultRowHeight="16.5"/>
  <cols>
    <col min="1" max="1" width="2.875" style="109" customWidth="1"/>
    <col min="2" max="2" width="24.875" style="109" customWidth="1"/>
    <col min="3" max="3" width="2.25390625" style="109" customWidth="1"/>
    <col min="4" max="4" width="1.00390625" style="108" customWidth="1"/>
    <col min="5" max="5" width="6.50390625" style="109" customWidth="1"/>
    <col min="6" max="6" width="0.74609375" style="109" customWidth="1"/>
    <col min="7" max="7" width="18.625" style="109" customWidth="1"/>
    <col min="8" max="8" width="1.25" style="109" customWidth="1"/>
    <col min="9" max="9" width="2.00390625" style="109" customWidth="1"/>
    <col min="10" max="10" width="6.75390625" style="109" customWidth="1"/>
    <col min="11" max="11" width="1.00390625" style="109" customWidth="1"/>
    <col min="12" max="12" width="18.75390625" style="109" customWidth="1"/>
    <col min="13" max="13" width="2.125" style="109" customWidth="1"/>
    <col min="14" max="14" width="13.375" style="109" customWidth="1"/>
    <col min="15" max="15" width="1.37890625" style="109" customWidth="1"/>
    <col min="16" max="19" width="7.375" style="109" customWidth="1"/>
    <col min="20" max="20" width="6.00390625" style="109" customWidth="1"/>
    <col min="21" max="21" width="5.25390625" style="109" customWidth="1"/>
    <col min="22" max="22" width="5.875" style="109" customWidth="1"/>
    <col min="23" max="16384" width="7.375" style="109" customWidth="1"/>
  </cols>
  <sheetData>
    <row r="1" spans="1:15" ht="19.5">
      <c r="A1" s="110"/>
      <c r="B1" s="386" t="s">
        <v>190</v>
      </c>
      <c r="C1" s="103"/>
      <c r="D1" s="104"/>
      <c r="E1" s="105"/>
      <c r="F1" s="105"/>
      <c r="G1" s="105"/>
      <c r="H1" s="106"/>
      <c r="I1" s="105"/>
      <c r="J1" s="106"/>
      <c r="K1" s="105"/>
      <c r="L1" s="106"/>
      <c r="M1" s="105"/>
      <c r="N1" s="107"/>
      <c r="O1" s="105"/>
    </row>
    <row r="2" spans="1:15" ht="18.75">
      <c r="A2" s="111"/>
      <c r="B2" s="102"/>
      <c r="C2" s="103"/>
      <c r="D2" s="104"/>
      <c r="E2" s="105"/>
      <c r="F2" s="105"/>
      <c r="G2" s="105"/>
      <c r="H2" s="106"/>
      <c r="I2" s="105"/>
      <c r="J2" s="106"/>
      <c r="K2" s="105"/>
      <c r="L2" s="106"/>
      <c r="M2" s="105"/>
      <c r="N2" s="107"/>
      <c r="O2" s="105"/>
    </row>
    <row r="3" spans="2:15" ht="7.5" customHeight="1">
      <c r="B3" s="112"/>
      <c r="C3" s="113"/>
      <c r="D3" s="104"/>
      <c r="E3" s="114"/>
      <c r="F3" s="114"/>
      <c r="G3" s="114"/>
      <c r="I3" s="114"/>
      <c r="K3" s="114"/>
      <c r="M3" s="114"/>
      <c r="N3" s="107"/>
      <c r="O3" s="114"/>
    </row>
    <row r="4" spans="2:14" ht="14.25">
      <c r="B4" s="115" t="s">
        <v>112</v>
      </c>
      <c r="C4" s="116"/>
      <c r="E4" s="108"/>
      <c r="F4" s="108"/>
      <c r="G4" s="108"/>
      <c r="H4" s="108"/>
      <c r="I4" s="108"/>
      <c r="J4" s="108"/>
      <c r="K4" s="108"/>
      <c r="L4" s="108"/>
      <c r="M4" s="108"/>
      <c r="N4" s="108"/>
    </row>
    <row r="5" spans="2:15" ht="4.5" customHeight="1">
      <c r="B5" s="108"/>
      <c r="C5" s="108"/>
      <c r="E5" s="127"/>
      <c r="F5" s="108"/>
      <c r="G5" s="108"/>
      <c r="H5" s="108"/>
      <c r="I5" s="108"/>
      <c r="J5" s="108"/>
      <c r="K5" s="108"/>
      <c r="L5" s="108"/>
      <c r="M5" s="108"/>
      <c r="N5" s="127"/>
      <c r="O5" s="126"/>
    </row>
    <row r="6" spans="2:15" ht="27" customHeight="1">
      <c r="B6" s="568" t="s">
        <v>49</v>
      </c>
      <c r="C6" s="541"/>
      <c r="D6" s="542"/>
      <c r="E6" s="569" t="s">
        <v>50</v>
      </c>
      <c r="F6" s="543"/>
      <c r="G6" s="583" t="s">
        <v>318</v>
      </c>
      <c r="H6" s="544"/>
      <c r="I6" s="543"/>
      <c r="J6" s="569" t="s">
        <v>50</v>
      </c>
      <c r="K6" s="543"/>
      <c r="L6" s="583" t="s">
        <v>319</v>
      </c>
      <c r="M6" s="544"/>
      <c r="N6" s="582" t="s">
        <v>320</v>
      </c>
      <c r="O6" s="545"/>
    </row>
    <row r="7" spans="1:15" ht="16.5">
      <c r="A7" s="119"/>
      <c r="B7" s="557" t="s">
        <v>51</v>
      </c>
      <c r="C7" s="570"/>
      <c r="D7" s="546"/>
      <c r="E7" s="547">
        <v>1</v>
      </c>
      <c r="F7" s="548"/>
      <c r="G7" s="549">
        <v>12992115.1</v>
      </c>
      <c r="H7" s="550"/>
      <c r="I7" s="546"/>
      <c r="J7" s="621">
        <v>1</v>
      </c>
      <c r="K7" s="548"/>
      <c r="L7" s="551">
        <v>12707578.3</v>
      </c>
      <c r="M7" s="550"/>
      <c r="N7" s="552">
        <f>(G7-L7)/L7*100</f>
        <v>2.2391111294588586</v>
      </c>
      <c r="O7" s="550"/>
    </row>
    <row r="8" spans="1:15" ht="16.5">
      <c r="A8" s="119"/>
      <c r="B8" s="557" t="s">
        <v>53</v>
      </c>
      <c r="C8" s="570"/>
      <c r="D8" s="553"/>
      <c r="E8" s="547">
        <v>2</v>
      </c>
      <c r="F8" s="554"/>
      <c r="G8" s="555">
        <v>4042622.037272452</v>
      </c>
      <c r="H8" s="556"/>
      <c r="I8" s="553"/>
      <c r="J8" s="622">
        <v>2</v>
      </c>
      <c r="K8" s="554"/>
      <c r="L8" s="551">
        <v>3557674.4282228947</v>
      </c>
      <c r="M8" s="556"/>
      <c r="N8" s="552">
        <f aca="true" t="shared" si="0" ref="N8:N16">(G8-L8)/L8*100</f>
        <v>13.631028325764902</v>
      </c>
      <c r="O8" s="556"/>
    </row>
    <row r="9" spans="1:15" ht="16.5">
      <c r="A9" s="119"/>
      <c r="B9" s="557" t="s">
        <v>52</v>
      </c>
      <c r="C9" s="570"/>
      <c r="D9" s="546"/>
      <c r="E9" s="547">
        <v>3</v>
      </c>
      <c r="F9" s="548"/>
      <c r="G9" s="555">
        <v>3475171.77</v>
      </c>
      <c r="H9" s="550"/>
      <c r="I9" s="546"/>
      <c r="J9" s="622">
        <v>3</v>
      </c>
      <c r="K9" s="548"/>
      <c r="L9" s="551">
        <v>3532912.03</v>
      </c>
      <c r="M9" s="550"/>
      <c r="N9" s="552">
        <f t="shared" si="0"/>
        <v>-1.634353176917337</v>
      </c>
      <c r="O9" s="550"/>
    </row>
    <row r="10" spans="1:15" ht="16.5">
      <c r="A10" s="119"/>
      <c r="B10" s="557" t="s">
        <v>54</v>
      </c>
      <c r="C10" s="570"/>
      <c r="D10" s="546"/>
      <c r="E10" s="547">
        <v>4</v>
      </c>
      <c r="F10" s="548"/>
      <c r="G10" s="555">
        <v>2988221.405383796</v>
      </c>
      <c r="H10" s="550"/>
      <c r="I10" s="546"/>
      <c r="J10" s="622">
        <v>4</v>
      </c>
      <c r="K10" s="548"/>
      <c r="L10" s="551">
        <v>2815928.019427913</v>
      </c>
      <c r="M10" s="550"/>
      <c r="N10" s="552">
        <f t="shared" si="0"/>
        <v>6.118529478281427</v>
      </c>
      <c r="O10" s="550"/>
    </row>
    <row r="11" spans="1:15" s="121" customFormat="1" ht="16.5">
      <c r="A11" s="120"/>
      <c r="B11" s="557" t="s">
        <v>55</v>
      </c>
      <c r="C11" s="571"/>
      <c r="D11" s="546"/>
      <c r="E11" s="547">
        <v>5</v>
      </c>
      <c r="F11" s="548"/>
      <c r="G11" s="555">
        <v>2445198.451113262</v>
      </c>
      <c r="H11" s="550"/>
      <c r="I11" s="546"/>
      <c r="J11" s="622">
        <v>5</v>
      </c>
      <c r="K11" s="548"/>
      <c r="L11" s="551">
        <v>2441261.3837161884</v>
      </c>
      <c r="M11" s="550"/>
      <c r="N11" s="552">
        <f t="shared" si="0"/>
        <v>0.16127185000897679</v>
      </c>
      <c r="O11" s="550"/>
    </row>
    <row r="12" spans="1:15" s="121" customFormat="1" ht="16.5">
      <c r="A12" s="120"/>
      <c r="B12" s="557" t="s">
        <v>57</v>
      </c>
      <c r="C12" s="571"/>
      <c r="D12" s="546"/>
      <c r="E12" s="547">
        <v>6</v>
      </c>
      <c r="F12" s="548"/>
      <c r="G12" s="555">
        <v>1361541.468388851</v>
      </c>
      <c r="H12" s="550"/>
      <c r="I12" s="546"/>
      <c r="J12" s="622">
        <v>7</v>
      </c>
      <c r="K12" s="548"/>
      <c r="L12" s="551">
        <v>1177517.9435820398</v>
      </c>
      <c r="M12" s="550"/>
      <c r="N12" s="552">
        <f t="shared" si="0"/>
        <v>15.628086672463517</v>
      </c>
      <c r="O12" s="550"/>
    </row>
    <row r="13" spans="1:15" s="121" customFormat="1" ht="16.5">
      <c r="A13" s="120"/>
      <c r="B13" s="557" t="s">
        <v>56</v>
      </c>
      <c r="C13" s="571"/>
      <c r="D13" s="546"/>
      <c r="E13" s="547">
        <v>7</v>
      </c>
      <c r="F13" s="548"/>
      <c r="G13" s="555">
        <v>1185321.8054211035</v>
      </c>
      <c r="H13" s="550"/>
      <c r="I13" s="546"/>
      <c r="J13" s="622">
        <v>6</v>
      </c>
      <c r="K13" s="548"/>
      <c r="L13" s="551">
        <v>1194516.786733723</v>
      </c>
      <c r="M13" s="550"/>
      <c r="N13" s="552">
        <f t="shared" si="0"/>
        <v>-0.7697657676090266</v>
      </c>
      <c r="O13" s="550"/>
    </row>
    <row r="14" spans="1:15" s="121" customFormat="1" ht="18.75" customHeight="1">
      <c r="A14" s="122"/>
      <c r="B14" s="558" t="s">
        <v>191</v>
      </c>
      <c r="C14" s="571"/>
      <c r="D14" s="546"/>
      <c r="E14" s="547">
        <v>8</v>
      </c>
      <c r="F14" s="548"/>
      <c r="G14" s="555">
        <v>1013806.9336882866</v>
      </c>
      <c r="H14" s="550"/>
      <c r="I14" s="546"/>
      <c r="J14" s="622">
        <v>8</v>
      </c>
      <c r="K14" s="548"/>
      <c r="L14" s="551">
        <v>940672.8829686013</v>
      </c>
      <c r="M14" s="550"/>
      <c r="N14" s="552">
        <f>(G14-L14)/L14*100</f>
        <v>7.7746528090495</v>
      </c>
      <c r="O14" s="550"/>
    </row>
    <row r="15" spans="1:15" s="121" customFormat="1" ht="16.5">
      <c r="A15" s="122"/>
      <c r="B15" s="557" t="s">
        <v>58</v>
      </c>
      <c r="C15" s="571"/>
      <c r="D15" s="546"/>
      <c r="E15" s="547">
        <v>9</v>
      </c>
      <c r="F15" s="548"/>
      <c r="G15" s="555">
        <v>981729.9774295479</v>
      </c>
      <c r="H15" s="550"/>
      <c r="I15" s="546"/>
      <c r="J15" s="622">
        <v>9</v>
      </c>
      <c r="K15" s="548"/>
      <c r="L15" s="551">
        <v>861462.9176476642</v>
      </c>
      <c r="M15" s="550"/>
      <c r="N15" s="552">
        <f t="shared" si="0"/>
        <v>13.96079358938496</v>
      </c>
      <c r="O15" s="550"/>
    </row>
    <row r="16" spans="1:15" s="121" customFormat="1" ht="16.5">
      <c r="A16" s="122"/>
      <c r="B16" s="557" t="s">
        <v>262</v>
      </c>
      <c r="C16" s="550"/>
      <c r="D16" s="559"/>
      <c r="E16" s="547">
        <v>10</v>
      </c>
      <c r="F16" s="548"/>
      <c r="G16" s="555">
        <v>896145.9</v>
      </c>
      <c r="H16" s="550"/>
      <c r="I16" s="559"/>
      <c r="J16" s="622">
        <v>10</v>
      </c>
      <c r="K16" s="623"/>
      <c r="L16" s="551">
        <v>829098.1</v>
      </c>
      <c r="M16" s="550"/>
      <c r="N16" s="552">
        <f t="shared" si="0"/>
        <v>8.086835562643317</v>
      </c>
      <c r="O16" s="550"/>
    </row>
    <row r="17" spans="1:15" s="125" customFormat="1" ht="5.25" customHeight="1">
      <c r="A17" s="119"/>
      <c r="B17" s="572"/>
      <c r="C17" s="573"/>
      <c r="D17" s="560"/>
      <c r="E17" s="574"/>
      <c r="F17" s="560"/>
      <c r="G17" s="560"/>
      <c r="H17" s="575"/>
      <c r="I17" s="560"/>
      <c r="J17" s="574"/>
      <c r="K17" s="560"/>
      <c r="L17" s="560"/>
      <c r="M17" s="575"/>
      <c r="N17" s="561"/>
      <c r="O17" s="575"/>
    </row>
    <row r="18" spans="1:15" s="125" customFormat="1" ht="27" customHeight="1">
      <c r="A18" s="119"/>
      <c r="B18" s="568" t="s">
        <v>315</v>
      </c>
      <c r="C18" s="576"/>
      <c r="D18" s="562"/>
      <c r="E18" s="577"/>
      <c r="F18" s="562"/>
      <c r="G18" s="562"/>
      <c r="H18" s="578"/>
      <c r="I18" s="562"/>
      <c r="J18" s="577"/>
      <c r="K18" s="562"/>
      <c r="L18" s="562"/>
      <c r="M18" s="578"/>
      <c r="N18" s="563"/>
      <c r="O18" s="578"/>
    </row>
    <row r="19" spans="1:15" s="125" customFormat="1" ht="18" customHeight="1">
      <c r="A19" s="119"/>
      <c r="B19" s="580" t="s">
        <v>265</v>
      </c>
      <c r="C19" s="581"/>
      <c r="D19" s="559"/>
      <c r="E19" s="547">
        <v>18</v>
      </c>
      <c r="F19" s="559"/>
      <c r="G19" s="549">
        <v>407229.1142818884</v>
      </c>
      <c r="H19" s="550"/>
      <c r="I19" s="559"/>
      <c r="J19" s="547">
        <v>14</v>
      </c>
      <c r="K19" s="559"/>
      <c r="L19" s="564">
        <v>441435.78415904066</v>
      </c>
      <c r="M19" s="550"/>
      <c r="N19" s="552">
        <f>(G19-L19)/L19*100</f>
        <v>-7.7489571767086876</v>
      </c>
      <c r="O19" s="550"/>
    </row>
    <row r="20" spans="1:15" s="125" customFormat="1" ht="18" customHeight="1">
      <c r="A20" s="119"/>
      <c r="B20" s="580" t="s">
        <v>316</v>
      </c>
      <c r="C20" s="581"/>
      <c r="D20" s="559"/>
      <c r="E20" s="547">
        <v>19</v>
      </c>
      <c r="F20" s="559"/>
      <c r="G20" s="555">
        <v>274381.8654131618</v>
      </c>
      <c r="H20" s="550"/>
      <c r="I20" s="559"/>
      <c r="J20" s="547">
        <v>19</v>
      </c>
      <c r="K20" s="559"/>
      <c r="L20" s="551">
        <v>314315.71316377696</v>
      </c>
      <c r="M20" s="550"/>
      <c r="N20" s="552">
        <f>(G20-L20)/L20*100</f>
        <v>-12.705011578535775</v>
      </c>
      <c r="O20" s="550"/>
    </row>
    <row r="21" spans="1:15" s="125" customFormat="1" ht="18" customHeight="1">
      <c r="A21" s="119"/>
      <c r="B21" s="580" t="s">
        <v>264</v>
      </c>
      <c r="C21" s="581"/>
      <c r="D21" s="559"/>
      <c r="E21" s="547">
        <v>20</v>
      </c>
      <c r="F21" s="559"/>
      <c r="G21" s="555">
        <v>237080.16304347824</v>
      </c>
      <c r="H21" s="550"/>
      <c r="I21" s="559"/>
      <c r="J21" s="547">
        <v>20</v>
      </c>
      <c r="K21" s="559"/>
      <c r="L21" s="551">
        <v>217495.3626562117</v>
      </c>
      <c r="M21" s="550"/>
      <c r="N21" s="552">
        <f>(G21-L21)/L21*100</f>
        <v>9.004697915432628</v>
      </c>
      <c r="O21" s="550"/>
    </row>
    <row r="22" spans="1:15" s="125" customFormat="1" ht="18" customHeight="1">
      <c r="A22" s="119"/>
      <c r="B22" s="572" t="s">
        <v>317</v>
      </c>
      <c r="C22" s="573"/>
      <c r="D22" s="560"/>
      <c r="E22" s="565">
        <v>29</v>
      </c>
      <c r="F22" s="560"/>
      <c r="G22" s="566">
        <v>113707.99109351807</v>
      </c>
      <c r="H22" s="575"/>
      <c r="I22" s="560"/>
      <c r="J22" s="565">
        <v>26</v>
      </c>
      <c r="K22" s="560"/>
      <c r="L22" s="567">
        <v>133404.54539962544</v>
      </c>
      <c r="M22" s="575"/>
      <c r="N22" s="561">
        <f>(G22-L22)/L22*100</f>
        <v>-14.764530134340289</v>
      </c>
      <c r="O22" s="575"/>
    </row>
    <row r="23" spans="1:15" s="121" customFormat="1" ht="15.75">
      <c r="A23" s="126"/>
      <c r="B23" s="130"/>
      <c r="C23" s="118"/>
      <c r="D23" s="127"/>
      <c r="E23" s="131"/>
      <c r="F23" s="118"/>
      <c r="G23" s="118"/>
      <c r="H23" s="126"/>
      <c r="I23" s="126"/>
      <c r="J23" s="128"/>
      <c r="K23" s="126"/>
      <c r="L23" s="126"/>
      <c r="M23" s="126"/>
      <c r="N23" s="129"/>
      <c r="O23" s="126"/>
    </row>
    <row r="24" spans="1:15" s="121" customFormat="1" ht="15.75" customHeight="1">
      <c r="A24" s="126"/>
      <c r="B24" s="130" t="s">
        <v>165</v>
      </c>
      <c r="C24" s="118"/>
      <c r="D24" s="127"/>
      <c r="E24" s="131"/>
      <c r="F24" s="118"/>
      <c r="G24" s="118"/>
      <c r="H24" s="126"/>
      <c r="I24" s="126"/>
      <c r="J24" s="128"/>
      <c r="K24" s="126"/>
      <c r="L24" s="126"/>
      <c r="M24" s="126"/>
      <c r="N24" s="129"/>
      <c r="O24" s="126"/>
    </row>
    <row r="25" spans="1:15" s="121" customFormat="1" ht="15.75" customHeight="1">
      <c r="A25" s="126"/>
      <c r="B25" s="130"/>
      <c r="C25" s="118"/>
      <c r="D25" s="127"/>
      <c r="E25" s="131"/>
      <c r="F25" s="118"/>
      <c r="G25" s="118"/>
      <c r="H25" s="126"/>
      <c r="I25" s="126"/>
      <c r="J25" s="128"/>
      <c r="K25" s="126"/>
      <c r="L25" s="126"/>
      <c r="M25" s="126"/>
      <c r="N25" s="129"/>
      <c r="O25" s="126"/>
    </row>
    <row r="26" spans="1:15" s="121" customFormat="1" ht="15.75" customHeight="1">
      <c r="A26" s="126"/>
      <c r="B26" s="687" t="s">
        <v>480</v>
      </c>
      <c r="C26" s="118"/>
      <c r="D26" s="127"/>
      <c r="E26" s="131"/>
      <c r="F26" s="118"/>
      <c r="G26" s="118"/>
      <c r="H26" s="126"/>
      <c r="I26" s="126"/>
      <c r="J26" s="128"/>
      <c r="K26" s="126"/>
      <c r="L26" s="126"/>
      <c r="M26" s="126"/>
      <c r="N26" s="129"/>
      <c r="O26" s="126"/>
    </row>
    <row r="27" spans="1:15" s="121" customFormat="1" ht="15.75" customHeight="1">
      <c r="A27" s="126"/>
      <c r="B27" s="687" t="s">
        <v>481</v>
      </c>
      <c r="C27" s="118"/>
      <c r="D27" s="127"/>
      <c r="E27" s="131"/>
      <c r="F27" s="118"/>
      <c r="G27" s="118"/>
      <c r="H27" s="126"/>
      <c r="I27" s="126"/>
      <c r="J27" s="128"/>
      <c r="K27" s="126"/>
      <c r="L27" s="126"/>
      <c r="M27" s="126"/>
      <c r="N27" s="129"/>
      <c r="O27" s="126"/>
    </row>
    <row r="28" spans="1:15" s="121" customFormat="1" ht="15" customHeight="1">
      <c r="A28" s="109"/>
      <c r="B28" s="140" t="s">
        <v>482</v>
      </c>
      <c r="C28" s="118"/>
      <c r="D28" s="132"/>
      <c r="E28" s="133"/>
      <c r="F28" s="134"/>
      <c r="G28" s="135"/>
      <c r="H28" s="136"/>
      <c r="I28" s="136"/>
      <c r="J28" s="137"/>
      <c r="K28" s="136"/>
      <c r="L28" s="138"/>
      <c r="M28" s="136"/>
      <c r="N28" s="139"/>
      <c r="O28" s="108"/>
    </row>
    <row r="29" spans="1:15" s="121" customFormat="1" ht="15" customHeight="1">
      <c r="A29" s="109"/>
      <c r="B29" s="140"/>
      <c r="C29" s="118"/>
      <c r="D29" s="132"/>
      <c r="E29" s="133"/>
      <c r="F29" s="134"/>
      <c r="G29" s="135"/>
      <c r="H29" s="136"/>
      <c r="I29" s="136"/>
      <c r="J29" s="137"/>
      <c r="K29" s="136"/>
      <c r="L29" s="138"/>
      <c r="M29" s="136"/>
      <c r="N29" s="139"/>
      <c r="O29" s="108"/>
    </row>
    <row r="30" spans="1:15" s="121" customFormat="1" ht="15.75" customHeight="1">
      <c r="A30" s="109"/>
      <c r="B30" s="130" t="s">
        <v>143</v>
      </c>
      <c r="C30" s="124"/>
      <c r="D30" s="123"/>
      <c r="E30" s="141"/>
      <c r="F30" s="124"/>
      <c r="G30" s="142"/>
      <c r="H30" s="143"/>
      <c r="I30" s="143"/>
      <c r="J30" s="144"/>
      <c r="K30" s="143"/>
      <c r="L30" s="145"/>
      <c r="M30" s="143"/>
      <c r="N30" s="146"/>
      <c r="O30" s="108"/>
    </row>
    <row r="31" spans="1:15" s="121" customFormat="1" ht="15" customHeight="1">
      <c r="A31" s="109"/>
      <c r="B31" s="130"/>
      <c r="C31" s="124"/>
      <c r="D31" s="123"/>
      <c r="E31" s="141"/>
      <c r="F31" s="124"/>
      <c r="G31" s="142"/>
      <c r="H31" s="143"/>
      <c r="I31" s="143"/>
      <c r="J31" s="144"/>
      <c r="K31" s="143"/>
      <c r="L31" s="145"/>
      <c r="M31" s="143"/>
      <c r="N31" s="146"/>
      <c r="O31" s="108"/>
    </row>
    <row r="32" spans="1:15" s="121" customFormat="1" ht="15">
      <c r="A32" s="109"/>
      <c r="B32" s="130" t="s">
        <v>144</v>
      </c>
      <c r="D32" s="108"/>
      <c r="E32" s="147"/>
      <c r="F32" s="109"/>
      <c r="G32" s="109"/>
      <c r="H32" s="109"/>
      <c r="I32" s="109"/>
      <c r="J32" s="147"/>
      <c r="K32" s="108"/>
      <c r="L32" s="117"/>
      <c r="M32" s="108"/>
      <c r="N32" s="148"/>
      <c r="O32" s="108"/>
    </row>
    <row r="33" spans="1:15" s="121" customFormat="1" ht="15.75">
      <c r="A33" s="109"/>
      <c r="B33" s="140"/>
      <c r="D33" s="108"/>
      <c r="E33" s="147"/>
      <c r="F33" s="109"/>
      <c r="G33" s="109"/>
      <c r="H33" s="109"/>
      <c r="I33" s="109"/>
      <c r="J33" s="147"/>
      <c r="K33" s="108"/>
      <c r="L33" s="117"/>
      <c r="M33" s="108"/>
      <c r="N33" s="148"/>
      <c r="O33" s="108"/>
    </row>
    <row r="34" spans="1:15" s="121" customFormat="1" ht="12.75">
      <c r="A34" s="109"/>
      <c r="C34" s="109"/>
      <c r="D34" s="108"/>
      <c r="E34" s="109"/>
      <c r="F34" s="109"/>
      <c r="G34" s="109"/>
      <c r="H34" s="109"/>
      <c r="I34" s="109"/>
      <c r="J34" s="109"/>
      <c r="K34" s="108"/>
      <c r="L34" s="108"/>
      <c r="M34" s="108"/>
      <c r="N34" s="108"/>
      <c r="O34" s="108"/>
    </row>
    <row r="35" spans="1:19" s="121" customFormat="1" ht="12.75">
      <c r="A35" s="109"/>
      <c r="C35" s="109"/>
      <c r="D35" s="117"/>
      <c r="E35" s="109"/>
      <c r="F35" s="109"/>
      <c r="G35" s="109"/>
      <c r="H35" s="109"/>
      <c r="I35" s="109"/>
      <c r="J35" s="109"/>
      <c r="K35" s="109"/>
      <c r="L35" s="109"/>
      <c r="M35" s="109"/>
      <c r="N35" s="109"/>
      <c r="O35" s="108"/>
      <c r="S35" s="682" t="s">
        <v>321</v>
      </c>
    </row>
    <row r="36" spans="1:15" s="121" customFormat="1" ht="12.75">
      <c r="A36" s="109"/>
      <c r="C36" s="109"/>
      <c r="D36" s="108"/>
      <c r="E36" s="109"/>
      <c r="F36" s="109"/>
      <c r="G36" s="109"/>
      <c r="H36" s="109"/>
      <c r="I36" s="109"/>
      <c r="J36" s="109"/>
      <c r="K36" s="109"/>
      <c r="L36" s="109"/>
      <c r="M36" s="109"/>
      <c r="N36" s="109"/>
      <c r="O36" s="108"/>
    </row>
    <row r="37" spans="1:15" s="121" customFormat="1" ht="12.75">
      <c r="A37" s="109"/>
      <c r="B37" s="108"/>
      <c r="C37" s="108"/>
      <c r="D37" s="108"/>
      <c r="E37" s="149"/>
      <c r="F37" s="109"/>
      <c r="G37" s="150"/>
      <c r="H37" s="109"/>
      <c r="I37" s="109"/>
      <c r="J37" s="147"/>
      <c r="K37" s="149"/>
      <c r="L37" s="151"/>
      <c r="M37" s="152"/>
      <c r="N37" s="153"/>
      <c r="O37" s="109"/>
    </row>
    <row r="38" spans="1:15" s="121" customFormat="1" ht="12.75">
      <c r="A38" s="109"/>
      <c r="B38" s="109"/>
      <c r="C38" s="109"/>
      <c r="D38" s="108"/>
      <c r="E38" s="109"/>
      <c r="F38" s="109"/>
      <c r="G38" s="150"/>
      <c r="H38" s="109"/>
      <c r="I38" s="109"/>
      <c r="J38" s="147"/>
      <c r="K38" s="152"/>
      <c r="L38" s="152"/>
      <c r="M38" s="153"/>
      <c r="N38" s="153"/>
      <c r="O38" s="109"/>
    </row>
    <row r="39" spans="1:15" s="121" customFormat="1" ht="12.75">
      <c r="A39" s="109"/>
      <c r="B39" s="109"/>
      <c r="C39" s="109"/>
      <c r="D39" s="108"/>
      <c r="E39" s="109"/>
      <c r="F39" s="147"/>
      <c r="G39" s="150"/>
      <c r="H39" s="152"/>
      <c r="I39" s="152"/>
      <c r="J39" s="149"/>
      <c r="K39" s="149"/>
      <c r="L39" s="151"/>
      <c r="M39" s="153"/>
      <c r="N39" s="153"/>
      <c r="O39" s="109"/>
    </row>
    <row r="40" spans="1:15" s="121" customFormat="1" ht="12.75">
      <c r="A40" s="109"/>
      <c r="B40" s="109"/>
      <c r="C40" s="109"/>
      <c r="D40" s="108"/>
      <c r="E40" s="109"/>
      <c r="F40" s="109"/>
      <c r="G40" s="150"/>
      <c r="H40" s="109"/>
      <c r="I40" s="109"/>
      <c r="J40" s="147"/>
      <c r="K40" s="152"/>
      <c r="L40" s="151"/>
      <c r="M40" s="152"/>
      <c r="N40" s="153"/>
      <c r="O40" s="109"/>
    </row>
    <row r="41" spans="1:15" s="121" customFormat="1" ht="12.75">
      <c r="A41" s="109"/>
      <c r="B41" s="109"/>
      <c r="C41" s="109"/>
      <c r="D41" s="117"/>
      <c r="E41" s="150"/>
      <c r="F41" s="150"/>
      <c r="G41" s="109"/>
      <c r="H41" s="109"/>
      <c r="I41" s="109"/>
      <c r="J41" s="147"/>
      <c r="K41" s="109"/>
      <c r="L41" s="150"/>
      <c r="M41" s="154"/>
      <c r="N41" s="154"/>
      <c r="O41" s="109"/>
    </row>
    <row r="42" spans="1:15" s="121" customFormat="1" ht="12.75">
      <c r="A42" s="109"/>
      <c r="B42" s="109"/>
      <c r="C42" s="109"/>
      <c r="D42" s="117"/>
      <c r="E42" s="150"/>
      <c r="F42" s="150"/>
      <c r="G42" s="109"/>
      <c r="H42" s="109"/>
      <c r="I42" s="109"/>
      <c r="J42" s="147"/>
      <c r="K42" s="109"/>
      <c r="L42" s="150"/>
      <c r="M42" s="109"/>
      <c r="N42" s="154"/>
      <c r="O42" s="109"/>
    </row>
    <row r="43" spans="1:15" s="121" customFormat="1" ht="12.75">
      <c r="A43" s="109"/>
      <c r="B43" s="109"/>
      <c r="C43" s="109"/>
      <c r="D43" s="108"/>
      <c r="E43" s="109"/>
      <c r="F43" s="109"/>
      <c r="G43" s="109"/>
      <c r="H43" s="109"/>
      <c r="I43" s="109"/>
      <c r="J43" s="147"/>
      <c r="K43" s="109"/>
      <c r="L43" s="150"/>
      <c r="M43" s="109"/>
      <c r="N43" s="154"/>
      <c r="O43" s="109"/>
    </row>
    <row r="44" spans="1:15" s="121" customFormat="1" ht="12.75">
      <c r="A44" s="109"/>
      <c r="B44" s="109"/>
      <c r="C44" s="109"/>
      <c r="D44" s="108"/>
      <c r="E44" s="109"/>
      <c r="F44" s="150"/>
      <c r="G44" s="109"/>
      <c r="H44" s="109"/>
      <c r="I44" s="109"/>
      <c r="J44" s="147"/>
      <c r="K44" s="147"/>
      <c r="L44" s="150"/>
      <c r="M44" s="109"/>
      <c r="N44" s="154"/>
      <c r="O44" s="109"/>
    </row>
    <row r="45" spans="1:15" s="121" customFormat="1" ht="12.75">
      <c r="A45" s="109"/>
      <c r="B45" s="109"/>
      <c r="C45" s="109"/>
      <c r="D45" s="108"/>
      <c r="E45" s="109"/>
      <c r="F45" s="109"/>
      <c r="G45" s="108"/>
      <c r="H45" s="109"/>
      <c r="I45" s="109"/>
      <c r="J45" s="109"/>
      <c r="K45" s="109"/>
      <c r="L45" s="150"/>
      <c r="M45" s="109"/>
      <c r="N45" s="109"/>
      <c r="O45" s="109"/>
    </row>
    <row r="46" spans="1:15" s="121" customFormat="1" ht="12.75">
      <c r="A46" s="109"/>
      <c r="B46" s="109"/>
      <c r="C46" s="109"/>
      <c r="D46" s="108"/>
      <c r="E46" s="109"/>
      <c r="F46" s="109"/>
      <c r="G46" s="108"/>
      <c r="H46" s="109"/>
      <c r="I46" s="109"/>
      <c r="J46" s="109"/>
      <c r="K46" s="109"/>
      <c r="L46" s="150"/>
      <c r="M46" s="109"/>
      <c r="N46" s="109"/>
      <c r="O46" s="109"/>
    </row>
    <row r="47" spans="1:15" s="121" customFormat="1" ht="12.75">
      <c r="A47" s="109"/>
      <c r="B47" s="109"/>
      <c r="C47" s="109"/>
      <c r="D47" s="108"/>
      <c r="E47" s="109"/>
      <c r="F47" s="109"/>
      <c r="G47" s="109"/>
      <c r="H47" s="109"/>
      <c r="I47" s="109"/>
      <c r="J47" s="147"/>
      <c r="K47" s="109"/>
      <c r="L47" s="150"/>
      <c r="M47" s="109"/>
      <c r="N47" s="109"/>
      <c r="O47" s="109"/>
    </row>
    <row r="48" spans="6:14" ht="12.75">
      <c r="F48" s="150"/>
      <c r="J48" s="147"/>
      <c r="M48" s="154"/>
      <c r="N48" s="154"/>
    </row>
    <row r="49" spans="4:14" ht="12.75" customHeight="1">
      <c r="D49" s="117"/>
      <c r="E49" s="150"/>
      <c r="F49" s="150"/>
      <c r="J49" s="147"/>
      <c r="L49" s="150"/>
      <c r="N49" s="154"/>
    </row>
    <row r="50" spans="1:15" s="121" customFormat="1" ht="12.75" customHeight="1">
      <c r="A50" s="109"/>
      <c r="B50" s="109"/>
      <c r="C50" s="109"/>
      <c r="D50" s="117"/>
      <c r="E50" s="150"/>
      <c r="F50" s="150"/>
      <c r="G50" s="109"/>
      <c r="H50" s="109"/>
      <c r="I50" s="109"/>
      <c r="J50" s="147"/>
      <c r="K50" s="147"/>
      <c r="L50" s="150"/>
      <c r="M50" s="154"/>
      <c r="N50" s="154"/>
      <c r="O50" s="109"/>
    </row>
    <row r="51" spans="4:14" ht="3" customHeight="1">
      <c r="D51" s="117"/>
      <c r="E51" s="150"/>
      <c r="F51" s="150"/>
      <c r="J51" s="147"/>
      <c r="L51" s="150"/>
      <c r="M51" s="154"/>
      <c r="N51" s="154"/>
    </row>
    <row r="52" spans="1:15" s="126" customFormat="1" ht="3" customHeight="1">
      <c r="A52" s="109"/>
      <c r="B52" s="109"/>
      <c r="C52" s="109"/>
      <c r="D52" s="108"/>
      <c r="E52" s="109"/>
      <c r="F52" s="150"/>
      <c r="G52" s="109"/>
      <c r="H52" s="109"/>
      <c r="I52" s="109"/>
      <c r="J52" s="147"/>
      <c r="K52" s="147"/>
      <c r="L52" s="150"/>
      <c r="M52" s="109"/>
      <c r="N52" s="154"/>
      <c r="O52" s="109"/>
    </row>
    <row r="53" spans="5:14" ht="11.25" customHeight="1">
      <c r="E53" s="150"/>
      <c r="F53" s="150"/>
      <c r="J53" s="147"/>
      <c r="K53" s="147"/>
      <c r="L53" s="150"/>
      <c r="M53" s="154"/>
      <c r="N53" s="154"/>
    </row>
    <row r="54" spans="6:14" ht="7.5" customHeight="1">
      <c r="F54" s="150"/>
      <c r="J54" s="147"/>
      <c r="L54" s="150"/>
      <c r="M54" s="154"/>
      <c r="N54" s="154"/>
    </row>
    <row r="55" spans="6:14" ht="12.75">
      <c r="F55" s="150"/>
      <c r="J55" s="147"/>
      <c r="K55" s="147"/>
      <c r="L55" s="150"/>
      <c r="N55" s="154"/>
    </row>
    <row r="56" spans="4:14" ht="12.75">
      <c r="D56" s="117"/>
      <c r="E56" s="150"/>
      <c r="F56" s="150"/>
      <c r="J56" s="147"/>
      <c r="L56" s="150"/>
      <c r="N56" s="154"/>
    </row>
    <row r="57" spans="5:14" ht="12.75">
      <c r="E57" s="150"/>
      <c r="F57" s="150"/>
      <c r="J57" s="147"/>
      <c r="L57" s="150"/>
      <c r="N57" s="154"/>
    </row>
    <row r="58" spans="10:14" ht="12.75">
      <c r="J58" s="147"/>
      <c r="L58" s="150"/>
      <c r="M58" s="154"/>
      <c r="N58" s="154"/>
    </row>
    <row r="59" spans="4:14" ht="12.75">
      <c r="D59" s="117"/>
      <c r="E59" s="150"/>
      <c r="F59" s="147"/>
      <c r="J59" s="147"/>
      <c r="L59" s="150"/>
      <c r="M59" s="154"/>
      <c r="N59" s="154"/>
    </row>
    <row r="60" spans="4:14" ht="12.75">
      <c r="D60" s="117"/>
      <c r="E60" s="150"/>
      <c r="J60" s="147"/>
      <c r="N60" s="154"/>
    </row>
    <row r="61" spans="4:14" ht="12.75">
      <c r="D61" s="117"/>
      <c r="E61" s="150"/>
      <c r="J61" s="147"/>
      <c r="L61" s="150"/>
      <c r="N61" s="154"/>
    </row>
    <row r="62" spans="4:14" ht="12.75">
      <c r="D62" s="117"/>
      <c r="E62" s="150"/>
      <c r="J62" s="147"/>
      <c r="N62" s="154"/>
    </row>
    <row r="63" spans="10:14" ht="12.75">
      <c r="J63" s="147"/>
      <c r="K63" s="147"/>
      <c r="L63" s="150"/>
      <c r="M63" s="154"/>
      <c r="N63" s="154"/>
    </row>
    <row r="64" spans="10:14" ht="12.75">
      <c r="J64" s="147"/>
      <c r="L64" s="150"/>
      <c r="N64" s="154"/>
    </row>
    <row r="65" spans="10:14" ht="12.75">
      <c r="J65" s="147"/>
      <c r="L65" s="150"/>
      <c r="N65" s="154"/>
    </row>
    <row r="66" spans="4:14" ht="12.75">
      <c r="D66" s="117"/>
      <c r="E66" s="150"/>
      <c r="J66" s="147"/>
      <c r="L66" s="150"/>
      <c r="N66" s="154"/>
    </row>
    <row r="67" spans="4:14" ht="12.75">
      <c r="D67" s="117"/>
      <c r="E67" s="150"/>
      <c r="F67" s="147"/>
      <c r="J67" s="147"/>
      <c r="K67" s="147"/>
      <c r="N67" s="154"/>
    </row>
    <row r="68" spans="6:14" ht="12.75">
      <c r="F68" s="147"/>
      <c r="J68" s="147"/>
      <c r="N68" s="154"/>
    </row>
    <row r="69" spans="4:13" ht="12.75">
      <c r="D69" s="117"/>
      <c r="E69" s="150"/>
      <c r="F69" s="147"/>
      <c r="J69" s="147"/>
      <c r="K69" s="147"/>
      <c r="M69" s="154"/>
    </row>
    <row r="70" spans="4:14" ht="12.75">
      <c r="D70" s="117"/>
      <c r="E70" s="150"/>
      <c r="G70" s="150"/>
      <c r="J70" s="147"/>
      <c r="L70" s="150"/>
      <c r="N70" s="154"/>
    </row>
    <row r="71" spans="4:14" ht="12.75">
      <c r="D71" s="117"/>
      <c r="E71" s="150"/>
      <c r="J71" s="147"/>
      <c r="M71" s="154"/>
      <c r="N71" s="154"/>
    </row>
    <row r="73" spans="4:5" ht="12.75">
      <c r="D73" s="117"/>
      <c r="E73" s="150"/>
    </row>
    <row r="76" spans="4:5" ht="12.75">
      <c r="D76" s="117"/>
      <c r="E76" s="150"/>
    </row>
    <row r="77" spans="4:5" ht="12.75">
      <c r="D77" s="117"/>
      <c r="E77" s="150"/>
    </row>
    <row r="78" spans="4:5" ht="12.75">
      <c r="D78" s="117"/>
      <c r="E78" s="150"/>
    </row>
    <row r="79" ht="12.75">
      <c r="E79" s="150"/>
    </row>
  </sheetData>
  <printOptions/>
  <pageMargins left="0.9448818897637796" right="0" top="0.5905511811023623" bottom="0.1968503937007874" header="0.5118110236220472" footer="0.3937007874015748"/>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30"/>
  <sheetViews>
    <sheetView workbookViewId="0" topLeftCell="A4">
      <selection activeCell="A20" sqref="A20"/>
    </sheetView>
  </sheetViews>
  <sheetFormatPr defaultColWidth="9.00390625" defaultRowHeight="16.5"/>
  <cols>
    <col min="2" max="2" width="3.375" style="0" customWidth="1"/>
    <col min="3" max="3" width="26.00390625" style="0" customWidth="1"/>
    <col min="4" max="4" width="26.125" style="0" customWidth="1"/>
    <col min="5" max="5" width="19.25390625" style="0" customWidth="1"/>
    <col min="6" max="6" width="12.75390625" style="0" customWidth="1"/>
    <col min="7" max="7" width="9.25390625" style="0" customWidth="1"/>
  </cols>
  <sheetData>
    <row r="1" spans="1:5" ht="19.5">
      <c r="A1" s="155" t="s">
        <v>413</v>
      </c>
      <c r="B1" s="78"/>
      <c r="C1" s="318"/>
      <c r="D1" s="318"/>
      <c r="E1" s="2"/>
    </row>
    <row r="2" spans="1:5" ht="19.5">
      <c r="A2" s="155"/>
      <c r="B2" s="155"/>
      <c r="C2" s="318"/>
      <c r="D2" s="318"/>
      <c r="E2" s="2"/>
    </row>
    <row r="3" spans="1:5" ht="19.5">
      <c r="A3" s="155"/>
      <c r="B3" s="155"/>
      <c r="C3" s="318"/>
      <c r="D3" s="318"/>
      <c r="E3" s="2"/>
    </row>
    <row r="4" spans="1:7" ht="16.5">
      <c r="A4" s="624"/>
      <c r="B4" s="625"/>
      <c r="C4" s="627"/>
      <c r="D4" s="627"/>
      <c r="E4" s="455"/>
      <c r="F4" s="440"/>
      <c r="G4" s="625"/>
    </row>
    <row r="5" spans="1:7" ht="17.25">
      <c r="A5" s="457" t="s">
        <v>59</v>
      </c>
      <c r="B5" s="628"/>
      <c r="C5" s="441" t="s">
        <v>411</v>
      </c>
      <c r="D5" s="458" t="s">
        <v>412</v>
      </c>
      <c r="E5" s="458" t="s">
        <v>62</v>
      </c>
      <c r="F5" s="716" t="s">
        <v>431</v>
      </c>
      <c r="G5" s="717"/>
    </row>
    <row r="6" spans="1:7" ht="16.5">
      <c r="A6" s="629"/>
      <c r="B6" s="630"/>
      <c r="C6" s="656" t="s">
        <v>410</v>
      </c>
      <c r="D6" s="656" t="s">
        <v>410</v>
      </c>
      <c r="E6" s="656" t="s">
        <v>410</v>
      </c>
      <c r="F6" s="631"/>
      <c r="G6" s="506"/>
    </row>
    <row r="7" spans="1:7" ht="18.75" customHeight="1">
      <c r="A7" s="460">
        <v>1995</v>
      </c>
      <c r="B7" s="461"/>
      <c r="C7" s="642">
        <v>81.1</v>
      </c>
      <c r="D7" s="642">
        <v>310.9</v>
      </c>
      <c r="E7" s="470">
        <v>392</v>
      </c>
      <c r="F7" s="632">
        <v>26</v>
      </c>
      <c r="G7" s="512"/>
    </row>
    <row r="8" spans="1:7" ht="18.75" customHeight="1">
      <c r="A8" s="460">
        <v>1996</v>
      </c>
      <c r="B8" s="461"/>
      <c r="C8" s="642">
        <v>312.2</v>
      </c>
      <c r="D8" s="642">
        <v>688</v>
      </c>
      <c r="E8" s="470">
        <v>1000.2</v>
      </c>
      <c r="F8" s="632">
        <v>49</v>
      </c>
      <c r="G8" s="512"/>
    </row>
    <row r="9" spans="1:7" ht="18.75" customHeight="1">
      <c r="A9" s="460">
        <v>1997</v>
      </c>
      <c r="B9" s="461"/>
      <c r="C9" s="642">
        <v>816.5</v>
      </c>
      <c r="D9" s="642">
        <v>1659.2</v>
      </c>
      <c r="E9" s="470">
        <v>2475.7</v>
      </c>
      <c r="F9" s="632">
        <v>82</v>
      </c>
      <c r="G9" s="512"/>
    </row>
    <row r="10" spans="1:7" ht="18.75" customHeight="1">
      <c r="A10" s="460">
        <v>1998</v>
      </c>
      <c r="B10" s="461"/>
      <c r="C10" s="642">
        <v>59.5</v>
      </c>
      <c r="D10" s="642">
        <v>323</v>
      </c>
      <c r="E10" s="470">
        <v>382.5</v>
      </c>
      <c r="F10" s="632">
        <v>32</v>
      </c>
      <c r="G10" s="512"/>
    </row>
    <row r="11" spans="1:7" ht="18.75" customHeight="1">
      <c r="A11" s="460">
        <v>1999</v>
      </c>
      <c r="B11" s="461"/>
      <c r="C11" s="642">
        <v>171.4</v>
      </c>
      <c r="D11" s="642">
        <v>1325.6</v>
      </c>
      <c r="E11" s="470">
        <v>1497</v>
      </c>
      <c r="F11" s="632">
        <v>38</v>
      </c>
      <c r="G11" s="512"/>
    </row>
    <row r="12" spans="1:7" ht="18.75" customHeight="1">
      <c r="A12" s="460">
        <v>2000</v>
      </c>
      <c r="B12" s="461"/>
      <c r="C12" s="642">
        <v>1321.1</v>
      </c>
      <c r="D12" s="642">
        <v>3352.2</v>
      </c>
      <c r="E12" s="470">
        <v>4673.3</v>
      </c>
      <c r="F12" s="632">
        <v>90</v>
      </c>
      <c r="G12" s="512"/>
    </row>
    <row r="13" spans="1:7" ht="18.75" customHeight="1">
      <c r="A13" s="460">
        <v>2001</v>
      </c>
      <c r="B13" s="461"/>
      <c r="C13" s="642">
        <v>257.2</v>
      </c>
      <c r="D13" s="642">
        <v>387.1</v>
      </c>
      <c r="E13" s="470">
        <v>644.3</v>
      </c>
      <c r="F13" s="632">
        <v>88</v>
      </c>
      <c r="G13" s="512"/>
    </row>
    <row r="14" spans="1:7" ht="18.75" customHeight="1">
      <c r="A14" s="460">
        <v>2002</v>
      </c>
      <c r="B14" s="461"/>
      <c r="C14" s="642">
        <v>519.8</v>
      </c>
      <c r="D14" s="642">
        <v>585.3</v>
      </c>
      <c r="E14" s="470">
        <v>1105.1</v>
      </c>
      <c r="F14" s="632">
        <v>117</v>
      </c>
      <c r="G14" s="512"/>
    </row>
    <row r="15" spans="1:7" ht="18.75" customHeight="1">
      <c r="A15" s="460">
        <v>2003</v>
      </c>
      <c r="B15" s="461"/>
      <c r="C15" s="642">
        <v>591.5</v>
      </c>
      <c r="D15" s="642">
        <v>1546.2</v>
      </c>
      <c r="E15" s="470">
        <v>2137.7</v>
      </c>
      <c r="F15" s="632">
        <v>73</v>
      </c>
      <c r="G15" s="512"/>
    </row>
    <row r="16" spans="1:7" ht="18.75" customHeight="1">
      <c r="A16" s="460">
        <v>2004</v>
      </c>
      <c r="B16" s="461"/>
      <c r="C16" s="642">
        <v>971.6</v>
      </c>
      <c r="D16" s="642">
        <v>1846.5</v>
      </c>
      <c r="E16" s="470">
        <v>2818.1</v>
      </c>
      <c r="F16" s="632">
        <v>70</v>
      </c>
      <c r="G16" s="512"/>
    </row>
    <row r="17" spans="1:7" ht="18.75" customHeight="1">
      <c r="A17" s="463">
        <v>2005</v>
      </c>
      <c r="B17" s="472" t="s">
        <v>217</v>
      </c>
      <c r="C17" s="643">
        <v>1632.6</v>
      </c>
      <c r="D17" s="643">
        <v>1294.6</v>
      </c>
      <c r="E17" s="474">
        <v>2927.2</v>
      </c>
      <c r="F17" s="631">
        <v>64</v>
      </c>
      <c r="G17" s="506"/>
    </row>
    <row r="18" spans="1:5" ht="16.5">
      <c r="A18" s="16"/>
      <c r="B18" s="16"/>
      <c r="C18" s="633"/>
      <c r="D18" s="633"/>
      <c r="E18" s="634"/>
    </row>
    <row r="19" spans="1:5" ht="16.5">
      <c r="A19" s="163" t="s">
        <v>466</v>
      </c>
      <c r="B19" s="16"/>
      <c r="C19" s="633"/>
      <c r="D19" s="633"/>
      <c r="E19" s="634"/>
    </row>
    <row r="20" spans="1:5" ht="15.75" customHeight="1">
      <c r="A20" s="16"/>
      <c r="B20" s="16"/>
      <c r="C20" s="633"/>
      <c r="D20" s="633"/>
      <c r="E20" s="634"/>
    </row>
    <row r="21" spans="1:5" ht="16.5">
      <c r="A21" s="266" t="s">
        <v>182</v>
      </c>
      <c r="B21" s="13"/>
      <c r="C21" s="635"/>
      <c r="D21" s="635"/>
      <c r="E21" s="4"/>
    </row>
    <row r="22" spans="1:5" ht="15" customHeight="1">
      <c r="A22" s="13"/>
      <c r="B22" s="13"/>
      <c r="C22" s="635"/>
      <c r="D22" s="635"/>
      <c r="E22" s="4"/>
    </row>
    <row r="23" spans="1:4" ht="16.5">
      <c r="A23" s="324" t="s">
        <v>186</v>
      </c>
      <c r="C23" s="323"/>
      <c r="D23" s="323"/>
    </row>
    <row r="30" ht="16.5">
      <c r="J30" s="584" t="s">
        <v>236</v>
      </c>
    </row>
  </sheetData>
  <mergeCells count="1">
    <mergeCell ref="F5:G5"/>
  </mergeCells>
  <printOptions/>
  <pageMargins left="0.9448818897637796" right="0" top="0.984251968503937" bottom="0.1968503937007874" header="0.5118110236220472"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Lau</dc:creator>
  <cp:keywords/>
  <dc:description/>
  <cp:lastModifiedBy>Vicky Tsui</cp:lastModifiedBy>
  <cp:lastPrinted>2006-01-03T08:19:02Z</cp:lastPrinted>
  <dcterms:created xsi:type="dcterms:W3CDTF">2004-12-20T03:44:07Z</dcterms:created>
  <dcterms:modified xsi:type="dcterms:W3CDTF">2006-01-03T08:32:44Z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235266382</vt:i4>
  </property>
  <property fmtid="{D5CDD505-2E9C-101B-9397-08002B2CF9AE}" pid="3" name="_EmailSubject">
    <vt:lpwstr>Year-end statistics</vt:lpwstr>
  </property>
  <property fmtid="{D5CDD505-2E9C-101B-9397-08002B2CF9AE}" pid="4" name="_AuthorEmail">
    <vt:lpwstr>TuChiHo@hkex.com.hk</vt:lpwstr>
  </property>
  <property fmtid="{D5CDD505-2E9C-101B-9397-08002B2CF9AE}" pid="5" name="_AuthorEmailDisplayName">
    <vt:lpwstr>Tu Chi Ho</vt:lpwstr>
  </property>
  <property fmtid="{D5CDD505-2E9C-101B-9397-08002B2CF9AE}" pid="6" name="_PreviousAdHocReviewCycleID">
    <vt:i4>-2005975819</vt:i4>
  </property>
  <property fmtid="{D5CDD505-2E9C-101B-9397-08002B2CF9AE}" pid="7" name="_ReviewingToolsShownOnce">
    <vt:lpwstr/>
  </property>
</Properties>
</file>